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Irina\"/>
    </mc:Choice>
  </mc:AlternateContent>
  <xr:revisionPtr revIDLastSave="0" documentId="8_{940E51FB-4F56-4661-A825-0B07B8C75546}" xr6:coauthVersionLast="47" xr6:coauthVersionMax="47" xr10:uidLastSave="{00000000-0000-0000-0000-000000000000}"/>
  <bookViews>
    <workbookView xWindow="-120" yWindow="-120" windowWidth="29040" windowHeight="15840" activeTab="5" xr2:uid="{00000000-000D-0000-FFFF-FFFF00000000}"/>
  </bookViews>
  <sheets>
    <sheet name="Ausfüllhinweise" sheetId="6" r:id="rId1"/>
    <sheet name="Beschluss PSK" sheetId="7" r:id="rId2"/>
    <sheet name="Angaben Stat KZP" sheetId="1" r:id="rId3"/>
    <sheet name="Bestätigung Stat KZP" sheetId="2" r:id="rId4"/>
    <sheet name="Angaben teilstat." sheetId="4" r:id="rId5"/>
    <sheet name="Bestätigung teilstat." sheetId="5" r:id="rId6"/>
  </sheets>
  <definedNames>
    <definedName name="_xlnm.Print_Area" localSheetId="0">Ausfüllhinweise!$A$1:$U$12</definedName>
    <definedName name="_xlnm.Print_Area" localSheetId="3">'Bestätigung Stat KZP'!$A$1:$G$34</definedName>
    <definedName name="_xlnm.Print_Area" localSheetId="5">'Bestätigung teilstat.'!$A$1:$G$34</definedName>
    <definedName name="Verband_der_Ersatzkassen_e.V.__vdek__als_Arbeitsgemeinschaft_der_Pflegekassen_der_Ersatzkassen_vdek_Pflegesatzverhandler_in">'Bestätigung Stat KZP'!$A$32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 l="1"/>
  <c r="D17" i="1" l="1"/>
  <c r="D19" i="1" s="1"/>
  <c r="D18" i="5" l="1"/>
  <c r="D17" i="5"/>
  <c r="D16" i="5"/>
  <c r="D15" i="5"/>
  <c r="D10" i="5"/>
  <c r="D9" i="5"/>
  <c r="D8" i="5"/>
  <c r="D20" i="4" l="1"/>
  <c r="F20" i="4" s="1"/>
  <c r="D18" i="2"/>
  <c r="D17" i="2"/>
  <c r="D16" i="2"/>
  <c r="D15" i="2"/>
  <c r="D10" i="2"/>
  <c r="D9" i="2"/>
  <c r="D8" i="2"/>
  <c r="B26" i="5" l="1"/>
  <c r="B25" i="5"/>
  <c r="F19" i="1" l="1"/>
  <c r="B26" i="2" s="1"/>
  <c r="B25" i="2"/>
</calcChain>
</file>

<file path=xl/sharedStrings.xml><?xml version="1.0" encoding="utf-8"?>
<sst xmlns="http://schemas.openxmlformats.org/spreadsheetml/2006/main" count="104" uniqueCount="52">
  <si>
    <t>Name des Verbandes:</t>
  </si>
  <si>
    <t>nein</t>
  </si>
  <si>
    <t>ja</t>
  </si>
  <si>
    <t>Zugehörigkeit zu einem Verband der Leistungserbringer</t>
  </si>
  <si>
    <t>Ansprechpartner:</t>
  </si>
  <si>
    <t>Landkreis/kreisfreie Stadt:</t>
  </si>
  <si>
    <t>IK-Kennzeichen:</t>
  </si>
  <si>
    <t>E-Mail:</t>
  </si>
  <si>
    <t>PLZ/Ort:</t>
  </si>
  <si>
    <t>Straße:</t>
  </si>
  <si>
    <t>Name der Einrichtung:</t>
  </si>
  <si>
    <t>Träger der Einrichtung:</t>
  </si>
  <si>
    <t>Einrichtung</t>
  </si>
  <si>
    <t>1.</t>
  </si>
  <si>
    <t>Träger</t>
  </si>
  <si>
    <t>2.</t>
  </si>
  <si>
    <t>Allgemeine Angaben</t>
  </si>
  <si>
    <t>A.</t>
  </si>
  <si>
    <t>Bestätigung auf Grundlage des Beschlusses der PSK stationär</t>
  </si>
  <si>
    <t>vom 10.09.2019</t>
  </si>
  <si>
    <t>für den Träger</t>
  </si>
  <si>
    <t>für folgende Einrichtung</t>
  </si>
  <si>
    <t>täglich</t>
  </si>
  <si>
    <t>monatlich</t>
  </si>
  <si>
    <t>Pflegekasse bei der AOK Baden-Württemberg</t>
  </si>
  <si>
    <t>Namens und im Auftrag der Leistungsträger</t>
  </si>
  <si>
    <t>Platzzahl laut Versorgungsvertrag</t>
  </si>
  <si>
    <t>Jährlicher Umlagebetrag</t>
  </si>
  <si>
    <t>Ausbildungszuschlag je Bewohner</t>
  </si>
  <si>
    <t>Tel.-Nr.</t>
  </si>
  <si>
    <t>tgl.</t>
  </si>
  <si>
    <t>monatl.</t>
  </si>
  <si>
    <t xml:space="preserve">zum Ausbildungszuschlag nach § 28 Abs. 2 PflBG </t>
  </si>
  <si>
    <t>Diese Bestätigung ist auch ohne Unterschrift gültig</t>
  </si>
  <si>
    <t xml:space="preserve"> </t>
  </si>
  <si>
    <t xml:space="preserve">Die Leistungsträger bestätigen folgenden Ausbildungszuschlag </t>
  </si>
  <si>
    <t>Die Reiter "Bestätigung Stat. KZP" und "Bestätigung teilstat" sind von der federführenden Kasse zu bearbeiten.</t>
  </si>
  <si>
    <t>Vollstationäre Einrichtungen und solitäre Kurzzeitpflegeeinrichtungen füllen den roten Reiter "Angaben Stat KZP".</t>
  </si>
  <si>
    <t>Teilstationäre Einrichtungen füllen den grünen Reiter "Angaben teilstat".</t>
  </si>
  <si>
    <t>Die Träger müssen pro Einrichtung ein Tabellenblatt ausfüllen und als separate Datei an die zuständige Pflegekasse schicken.</t>
  </si>
  <si>
    <t>Weitere Erläuterungen zum Verfahren können dem im 2. Tabellenblatt eingefügten Beschluss der Pflegesatzkommission vom 10.09.2019 entnommen werden.</t>
  </si>
  <si>
    <t>Ausfüllhinweise</t>
  </si>
  <si>
    <t>Die Datei ist im Excel - Format an die für die Einrichtung federführende Pflegekasse zu übermitteln.</t>
  </si>
  <si>
    <t>Eintragungen dürfen durch die Träger nur in die grau hinterlegten Felder der beiden Arbeitsblätter "Angaben Stat KZP" und Angaben teilstat." erfolgen.</t>
  </si>
  <si>
    <t>der Berechnung zugrundliegende Monate (nur bei Neueinrichtungen anzupassen)</t>
  </si>
  <si>
    <t>Monatlicher Umlagebetrag gemäß § 12 Abs. 4 PflAfinV
Festsetzung des AFBW</t>
  </si>
  <si>
    <t xml:space="preserve">jährliche Öffnungstage </t>
  </si>
  <si>
    <t>Bei vollstationären Neueinrichtungen, die im Jahresverlauf öffnen stellt der AFBW einen unterjährigen Bescheid aus. Da der Berechnung des Ausbildungszuschlages eine andere Monatsangabe zugrunde liegt, muss die Zahl der Monate entsprechend angepasst werden. In diesen Fällen muss auch das Datum in der dazugehörigen Bestätigung entsprechend angepasst werden.</t>
  </si>
  <si>
    <t>Bei teilstationären Neueinrichtungen, die im Jahresverlauf öffnen stellt der AFBW einen unterjährigen Bescheid aus. Da der Berechnung des Ausbildungszuschlages eine nicht das gesamte Jahr zugrunde liegt, muss die Zahl Öffnungstage und die Öffnungsmonate für das Restjahr entsprechend angepasst werden. In diesen Fällen muss auch das Datum in der dazugehörigen Bestätigung entsprechend angepasst werden.</t>
  </si>
  <si>
    <t>Der monatliche Umlagebetrag ist dem der jeweiligen Einrichtung vom AFBW zu übermittelnden Bescheid zu entnehmen.</t>
  </si>
  <si>
    <t>in Verbindung mit § 12 Abs. 4 PflAFinV ab 01.01.2023</t>
  </si>
  <si>
    <t>für die Zeit vom 01.01.2023 bis zum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</si>
</sst>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EUR&quot;_-;\-* #,##0.00\ &quot;EUR&quot;_-;_-* &quot;-&quot;??\ &quot;EUR&quot;_-;_-@_-"/>
    <numFmt numFmtId="165" formatCode="#,##0.00\ &quot;DM&quot;;\-#,##0.00\ &quot;DM&quot;"/>
    <numFmt numFmtId="166" formatCode="_-* #,##0.00_ \€_-;\-* #,##0.00_ \€_-;_-* &quot;-&quot;??_ \€_-;_-@_-"/>
  </numFmts>
  <fonts count="2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sz val="10"/>
      <name val="MS Sans Serif"/>
      <family val="2"/>
    </font>
    <font>
      <sz val="10"/>
      <name val="Arial"/>
      <family val="2"/>
    </font>
    <font>
      <b/>
      <sz val="11"/>
      <name val="Arial"/>
      <family val="2"/>
    </font>
    <font>
      <u/>
      <sz val="11"/>
      <color theme="10"/>
      <name val="Calibri"/>
      <family val="2"/>
      <scheme val="minor"/>
    </font>
    <font>
      <u/>
      <sz val="10"/>
      <color indexed="12"/>
      <name val="Arial"/>
      <family val="2"/>
    </font>
    <font>
      <b/>
      <sz val="10"/>
      <name val="Arial"/>
      <family val="2"/>
    </font>
    <font>
      <sz val="12"/>
      <name val="Arial"/>
      <family val="2"/>
    </font>
    <font>
      <b/>
      <sz val="16"/>
      <color indexed="10"/>
      <name val="Arial"/>
      <family val="2"/>
    </font>
    <font>
      <b/>
      <sz val="12"/>
      <name val="Arial"/>
      <family val="2"/>
    </font>
    <font>
      <sz val="12"/>
      <color theme="1"/>
      <name val="Calibri"/>
      <family val="2"/>
      <scheme val="minor"/>
    </font>
    <font>
      <b/>
      <sz val="12"/>
      <color theme="1"/>
      <name val="Arial"/>
      <family val="2"/>
    </font>
    <font>
      <sz val="9"/>
      <color theme="1"/>
      <name val="Arial"/>
      <family val="2"/>
    </font>
    <font>
      <sz val="11"/>
      <color rgb="FFFF0000"/>
      <name val="Arial"/>
      <family val="2"/>
    </font>
    <font>
      <b/>
      <sz val="11"/>
      <color rgb="FFFF0000"/>
      <name val="Arial"/>
      <family val="2"/>
    </font>
    <font>
      <sz val="11"/>
      <color rgb="FFFF0000"/>
      <name val="Calibri"/>
      <family val="2"/>
      <scheme val="minor"/>
    </font>
    <font>
      <b/>
      <u/>
      <sz val="24"/>
      <color theme="1"/>
      <name val="Calibri"/>
      <family val="2"/>
      <scheme val="minor"/>
    </font>
    <font>
      <sz val="18"/>
      <name val="Calibri"/>
      <family val="2"/>
      <scheme val="minor"/>
    </font>
    <font>
      <sz val="11"/>
      <name val="Calibri"/>
      <family val="2"/>
      <scheme val="minor"/>
    </font>
    <font>
      <sz val="18"/>
      <color rgb="FFFF000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auto="1"/>
      </right>
      <top style="thin">
        <color auto="1"/>
      </top>
      <bottom style="thin">
        <color auto="1"/>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4">
    <xf numFmtId="0" fontId="0" fillId="0" borderId="0"/>
    <xf numFmtId="164" fontId="6" fillId="0" borderId="0" applyFont="0" applyFill="0" applyBorder="0" applyAlignment="0" applyProtection="0"/>
    <xf numFmtId="0" fontId="9" fillId="0" borderId="0"/>
    <xf numFmtId="0" fontId="12" fillId="0" borderId="0" applyNumberFormat="0" applyFill="0" applyBorder="0" applyAlignment="0" applyProtection="0"/>
  </cellStyleXfs>
  <cellXfs count="142">
    <xf numFmtId="0" fontId="0" fillId="0" borderId="0" xfId="0"/>
    <xf numFmtId="0" fontId="7" fillId="0" borderId="0" xfId="0" applyFont="1" applyAlignment="1">
      <alignment horizontal="center"/>
    </xf>
    <xf numFmtId="0" fontId="18" fillId="0" borderId="0" xfId="0" applyFont="1"/>
    <xf numFmtId="0" fontId="19" fillId="0" borderId="0" xfId="0" applyFont="1" applyAlignment="1">
      <alignment horizontal="center"/>
    </xf>
    <xf numFmtId="0" fontId="5" fillId="0" borderId="0" xfId="0" applyFont="1" applyAlignment="1">
      <alignment horizontal="center"/>
    </xf>
    <xf numFmtId="0" fontId="8" fillId="0" borderId="0" xfId="0" applyFont="1" applyAlignment="1">
      <alignment horizontal="center"/>
    </xf>
    <xf numFmtId="1" fontId="11" fillId="0" borderId="0" xfId="0" applyNumberFormat="1" applyFont="1" applyAlignment="1">
      <alignment horizontal="center"/>
    </xf>
    <xf numFmtId="0" fontId="8" fillId="0" borderId="0" xfId="0" applyFont="1"/>
    <xf numFmtId="0" fontId="4" fillId="0" borderId="0" xfId="0" applyFont="1"/>
    <xf numFmtId="0" fontId="7" fillId="0" borderId="0" xfId="0" applyFont="1"/>
    <xf numFmtId="164" fontId="2" fillId="0" borderId="0" xfId="1" applyFont="1"/>
    <xf numFmtId="0" fontId="2" fillId="0" borderId="0" xfId="0" applyFont="1"/>
    <xf numFmtId="164" fontId="2" fillId="0" borderId="0" xfId="0" applyNumberFormat="1" applyFont="1"/>
    <xf numFmtId="0" fontId="17" fillId="2" borderId="11" xfId="0" applyFont="1" applyFill="1" applyBorder="1" applyProtection="1">
      <protection locked="0"/>
    </xf>
    <xf numFmtId="0" fontId="17" fillId="0" borderId="13" xfId="0" applyFont="1" applyBorder="1" applyProtection="1">
      <protection locked="0"/>
    </xf>
    <xf numFmtId="0" fontId="15" fillId="0" borderId="13" xfId="0" applyFont="1" applyBorder="1" applyProtection="1">
      <protection locked="0"/>
    </xf>
    <xf numFmtId="0" fontId="5" fillId="0" borderId="13" xfId="0" applyFont="1" applyBorder="1" applyProtection="1">
      <protection locked="0"/>
    </xf>
    <xf numFmtId="0" fontId="16" fillId="0" borderId="12" xfId="0" applyFont="1" applyBorder="1" applyProtection="1">
      <protection locked="0"/>
    </xf>
    <xf numFmtId="0" fontId="5" fillId="0" borderId="0" xfId="0" applyFont="1" applyProtection="1">
      <protection locked="0"/>
    </xf>
    <xf numFmtId="0" fontId="15" fillId="0" borderId="14" xfId="0" applyFont="1" applyBorder="1" applyProtection="1">
      <protection locked="0"/>
    </xf>
    <xf numFmtId="166" fontId="14" fillId="0" borderId="13" xfId="0" applyNumberFormat="1" applyFont="1" applyBorder="1" applyAlignment="1" applyProtection="1">
      <alignment horizontal="left"/>
      <protection locked="0"/>
    </xf>
    <xf numFmtId="0" fontId="5" fillId="0" borderId="12" xfId="0" applyFont="1" applyBorder="1" applyProtection="1">
      <protection locked="0"/>
    </xf>
    <xf numFmtId="0" fontId="0" fillId="0" borderId="0" xfId="0" applyProtection="1">
      <protection locked="0"/>
    </xf>
    <xf numFmtId="0" fontId="15" fillId="0" borderId="5" xfId="0" applyFont="1" applyBorder="1" applyProtection="1">
      <protection locked="0"/>
    </xf>
    <xf numFmtId="0" fontId="15" fillId="0" borderId="0" xfId="0" applyFont="1" applyProtection="1">
      <protection locked="0"/>
    </xf>
    <xf numFmtId="0" fontId="5" fillId="0" borderId="4" xfId="0" applyFont="1" applyBorder="1" applyProtection="1">
      <protection locked="0"/>
    </xf>
    <xf numFmtId="0" fontId="11" fillId="2" borderId="11" xfId="2" applyFont="1" applyFill="1" applyBorder="1" applyProtection="1">
      <protection locked="0"/>
    </xf>
    <xf numFmtId="0" fontId="11" fillId="0" borderId="0" xfId="0" applyFont="1" applyProtection="1">
      <protection locked="0"/>
    </xf>
    <xf numFmtId="0" fontId="11" fillId="0" borderId="0" xfId="2" applyFont="1" applyProtection="1">
      <protection locked="0"/>
    </xf>
    <xf numFmtId="0" fontId="8" fillId="0" borderId="0" xfId="2" applyFont="1" applyProtection="1">
      <protection locked="0"/>
    </xf>
    <xf numFmtId="0" fontId="14" fillId="0" borderId="5" xfId="2" applyFont="1" applyBorder="1" applyProtection="1">
      <protection locked="0"/>
    </xf>
    <xf numFmtId="0" fontId="14" fillId="0" borderId="0" xfId="0" applyFont="1" applyProtection="1">
      <protection locked="0"/>
    </xf>
    <xf numFmtId="165" fontId="5" fillId="0" borderId="0" xfId="0" applyNumberFormat="1" applyFont="1" applyProtection="1">
      <protection locked="0"/>
    </xf>
    <xf numFmtId="0" fontId="14" fillId="0" borderId="0" xfId="2" applyFont="1" applyProtection="1">
      <protection locked="0"/>
    </xf>
    <xf numFmtId="0" fontId="10" fillId="0" borderId="0" xfId="2" applyFont="1" applyProtection="1">
      <protection locked="0"/>
    </xf>
    <xf numFmtId="0" fontId="10" fillId="0" borderId="0" xfId="0" applyFont="1" applyProtection="1">
      <protection locked="0"/>
    </xf>
    <xf numFmtId="165" fontId="5" fillId="0" borderId="4" xfId="0" applyNumberFormat="1" applyFont="1" applyBorder="1" applyProtection="1">
      <protection locked="0"/>
    </xf>
    <xf numFmtId="0" fontId="10" fillId="0" borderId="5" xfId="2" applyFont="1" applyBorder="1" applyProtection="1">
      <protection locked="0"/>
    </xf>
    <xf numFmtId="0" fontId="4" fillId="0" borderId="0" xfId="0" applyFont="1" applyProtection="1">
      <protection locked="0"/>
    </xf>
    <xf numFmtId="0" fontId="5" fillId="0" borderId="5" xfId="0" applyFont="1" applyBorder="1" applyProtection="1">
      <protection locked="0"/>
    </xf>
    <xf numFmtId="0" fontId="5" fillId="0" borderId="0" xfId="0" applyFont="1" applyAlignment="1" applyProtection="1">
      <alignment horizontal="left"/>
      <protection locked="0"/>
    </xf>
    <xf numFmtId="0" fontId="5" fillId="0" borderId="4" xfId="0" applyFont="1" applyBorder="1" applyAlignment="1" applyProtection="1">
      <alignment horizontal="left"/>
      <protection locked="0"/>
    </xf>
    <xf numFmtId="0" fontId="3" fillId="4"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protection locked="0"/>
    </xf>
    <xf numFmtId="0" fontId="5" fillId="0" borderId="0" xfId="0" applyFont="1" applyAlignment="1" applyProtection="1">
      <alignment horizontal="center" vertical="top" wrapText="1"/>
      <protection locked="0"/>
    </xf>
    <xf numFmtId="14" fontId="10" fillId="0" borderId="0" xfId="2" applyNumberFormat="1" applyFont="1" applyProtection="1">
      <protection locked="0"/>
    </xf>
    <xf numFmtId="14" fontId="10" fillId="0" borderId="4" xfId="2" applyNumberFormat="1" applyFont="1" applyBorder="1" applyProtection="1">
      <protection locked="0"/>
    </xf>
    <xf numFmtId="0" fontId="8" fillId="0" borderId="0" xfId="0" applyFont="1" applyProtection="1">
      <protection locked="0"/>
    </xf>
    <xf numFmtId="0" fontId="5" fillId="0" borderId="3" xfId="0" applyFont="1" applyBorder="1" applyProtection="1">
      <protection locked="0"/>
    </xf>
    <xf numFmtId="0" fontId="5" fillId="0" borderId="2" xfId="0" applyFont="1" applyBorder="1" applyProtection="1">
      <protection locked="0"/>
    </xf>
    <xf numFmtId="0" fontId="5" fillId="0" borderId="1" xfId="0" applyFont="1" applyBorder="1" applyProtection="1">
      <protection locked="0"/>
    </xf>
    <xf numFmtId="0" fontId="5" fillId="0" borderId="24"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22"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5" fillId="4" borderId="7"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14" fontId="10" fillId="0" borderId="18" xfId="2" applyNumberFormat="1" applyFont="1" applyBorder="1" applyProtection="1">
      <protection locked="0"/>
    </xf>
    <xf numFmtId="0" fontId="5" fillId="0" borderId="18" xfId="0" applyFont="1" applyBorder="1" applyProtection="1">
      <protection locked="0"/>
    </xf>
    <xf numFmtId="0" fontId="5" fillId="0" borderId="25" xfId="0" applyFont="1" applyBorder="1" applyAlignment="1" applyProtection="1">
      <alignment horizontal="center"/>
      <protection locked="0"/>
    </xf>
    <xf numFmtId="164" fontId="5" fillId="0" borderId="25" xfId="0"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23" fillId="0" borderId="0" xfId="0" applyFont="1"/>
    <xf numFmtId="0" fontId="24" fillId="0" borderId="0" xfId="0" applyFont="1"/>
    <xf numFmtId="0" fontId="25" fillId="0" borderId="0" xfId="0" applyFont="1"/>
    <xf numFmtId="0" fontId="26" fillId="0" borderId="0" xfId="0" applyFont="1"/>
    <xf numFmtId="0" fontId="1" fillId="0" borderId="0" xfId="0" applyFont="1" applyAlignment="1" applyProtection="1">
      <alignment horizontal="center" vertical="top" wrapText="1"/>
      <protection locked="0"/>
    </xf>
    <xf numFmtId="0" fontId="27" fillId="0" borderId="0" xfId="0" applyFont="1"/>
    <xf numFmtId="0" fontId="8" fillId="0" borderId="0" xfId="2" applyFont="1" applyAlignment="1" applyProtection="1">
      <alignment horizontal="left" vertical="center" wrapText="1"/>
      <protection locked="0"/>
    </xf>
    <xf numFmtId="0" fontId="8" fillId="4" borderId="7" xfId="0" applyFont="1" applyFill="1" applyBorder="1" applyAlignment="1" applyProtection="1">
      <alignment horizontal="left" wrapText="1"/>
      <protection locked="0"/>
    </xf>
    <xf numFmtId="0" fontId="8" fillId="4" borderId="17" xfId="0" applyFont="1" applyFill="1" applyBorder="1" applyAlignment="1" applyProtection="1">
      <alignment horizontal="left" wrapText="1"/>
      <protection locked="0"/>
    </xf>
    <xf numFmtId="0" fontId="5" fillId="4" borderId="15" xfId="0" applyFont="1" applyFill="1" applyBorder="1" applyAlignment="1" applyProtection="1">
      <alignment horizontal="left"/>
      <protection locked="0"/>
    </xf>
    <xf numFmtId="0" fontId="5" fillId="4" borderId="9" xfId="0" applyFont="1" applyFill="1" applyBorder="1" applyAlignment="1" applyProtection="1">
      <alignment horizontal="left"/>
      <protection locked="0"/>
    </xf>
    <xf numFmtId="0" fontId="5" fillId="4" borderId="8" xfId="0" applyFont="1" applyFill="1" applyBorder="1" applyAlignment="1" applyProtection="1">
      <alignment horizontal="left"/>
      <protection locked="0"/>
    </xf>
    <xf numFmtId="0" fontId="5" fillId="4" borderId="7" xfId="0" applyFont="1" applyFill="1" applyBorder="1" applyAlignment="1" applyProtection="1">
      <alignment horizontal="left" wrapText="1"/>
      <protection locked="0"/>
    </xf>
    <xf numFmtId="0" fontId="5" fillId="4" borderId="17" xfId="0" applyFont="1" applyFill="1" applyBorder="1" applyAlignment="1" applyProtection="1">
      <alignment horizontal="left" wrapText="1"/>
      <protection locked="0"/>
    </xf>
    <xf numFmtId="0" fontId="2" fillId="4" borderId="15" xfId="0" applyFont="1" applyFill="1" applyBorder="1" applyAlignment="1" applyProtection="1">
      <alignment horizontal="left"/>
      <protection locked="0"/>
    </xf>
    <xf numFmtId="0" fontId="5" fillId="4" borderId="16" xfId="0" applyFont="1" applyFill="1" applyBorder="1" applyAlignment="1" applyProtection="1">
      <alignment horizontal="left"/>
      <protection locked="0"/>
    </xf>
    <xf numFmtId="49" fontId="5" fillId="4" borderId="7" xfId="0" applyNumberFormat="1" applyFont="1" applyFill="1" applyBorder="1" applyAlignment="1" applyProtection="1">
      <alignment horizontal="left" wrapText="1"/>
      <protection locked="0"/>
    </xf>
    <xf numFmtId="49" fontId="5" fillId="4" borderId="17" xfId="0" applyNumberFormat="1" applyFont="1" applyFill="1" applyBorder="1" applyAlignment="1" applyProtection="1">
      <alignment horizontal="left" wrapText="1"/>
      <protection locked="0"/>
    </xf>
    <xf numFmtId="0" fontId="12" fillId="4" borderId="15" xfId="3" applyFill="1" applyBorder="1" applyAlignment="1" applyProtection="1">
      <alignment horizontal="left"/>
      <protection locked="0"/>
    </xf>
    <xf numFmtId="0" fontId="12" fillId="4" borderId="7" xfId="3" applyFill="1" applyBorder="1" applyAlignment="1" applyProtection="1">
      <alignment horizontal="left" wrapText="1"/>
      <protection locked="0"/>
    </xf>
    <xf numFmtId="0" fontId="13" fillId="4" borderId="7" xfId="3" applyFont="1" applyFill="1" applyBorder="1" applyAlignment="1" applyProtection="1">
      <alignment horizontal="left" wrapText="1"/>
      <protection locked="0"/>
    </xf>
    <xf numFmtId="0" fontId="13" fillId="4" borderId="17" xfId="3" applyFont="1" applyFill="1" applyBorder="1" applyAlignment="1" applyProtection="1">
      <alignment horizontal="left" wrapText="1"/>
      <protection locked="0"/>
    </xf>
    <xf numFmtId="0" fontId="0" fillId="4" borderId="9" xfId="0" applyFill="1" applyBorder="1" applyAlignment="1" applyProtection="1">
      <alignment horizontal="left"/>
      <protection locked="0"/>
    </xf>
    <xf numFmtId="0" fontId="0" fillId="4" borderId="8" xfId="0" applyFill="1" applyBorder="1" applyAlignment="1" applyProtection="1">
      <alignment horizontal="left"/>
      <protection locked="0"/>
    </xf>
    <xf numFmtId="1" fontId="5" fillId="4" borderId="7" xfId="0" applyNumberFormat="1" applyFont="1" applyFill="1" applyBorder="1" applyAlignment="1" applyProtection="1">
      <alignment horizontal="left"/>
      <protection locked="0"/>
    </xf>
    <xf numFmtId="1" fontId="5" fillId="4" borderId="17" xfId="0" applyNumberFormat="1" applyFont="1" applyFill="1" applyBorder="1" applyAlignment="1" applyProtection="1">
      <alignment horizontal="left"/>
      <protection locked="0"/>
    </xf>
    <xf numFmtId="0" fontId="8" fillId="4" borderId="15" xfId="0" applyFont="1" applyFill="1" applyBorder="1" applyAlignment="1" applyProtection="1">
      <alignment horizontal="left"/>
      <protection locked="0"/>
    </xf>
    <xf numFmtId="0" fontId="8" fillId="4" borderId="9" xfId="0" applyFont="1" applyFill="1" applyBorder="1" applyAlignment="1" applyProtection="1">
      <alignment horizontal="left"/>
      <protection locked="0"/>
    </xf>
    <xf numFmtId="0" fontId="8" fillId="4" borderId="8" xfId="0" applyFont="1" applyFill="1" applyBorder="1" applyAlignment="1" applyProtection="1">
      <alignment horizontal="left"/>
      <protection locked="0"/>
    </xf>
    <xf numFmtId="0" fontId="8" fillId="4" borderId="7" xfId="0" applyFont="1" applyFill="1" applyBorder="1" applyAlignment="1" applyProtection="1">
      <alignment horizontal="center"/>
      <protection locked="0"/>
    </xf>
    <xf numFmtId="164" fontId="8" fillId="4" borderId="7" xfId="1" applyFont="1" applyFill="1" applyBorder="1" applyAlignment="1" applyProtection="1">
      <alignment horizontal="center"/>
      <protection locked="0"/>
    </xf>
    <xf numFmtId="0" fontId="8" fillId="4" borderId="15" xfId="1" applyNumberFormat="1" applyFont="1" applyFill="1" applyBorder="1" applyAlignment="1" applyProtection="1">
      <alignment horizontal="center" vertical="center"/>
      <protection locked="0"/>
    </xf>
    <xf numFmtId="0" fontId="8" fillId="4" borderId="16" xfId="1" applyNumberFormat="1" applyFont="1" applyFill="1" applyBorder="1" applyAlignment="1" applyProtection="1">
      <alignment horizontal="center" vertical="center"/>
      <protection locked="0"/>
    </xf>
    <xf numFmtId="0" fontId="1" fillId="4" borderId="15" xfId="0" applyFont="1" applyFill="1" applyBorder="1" applyAlignment="1" applyProtection="1">
      <alignment horizontal="left"/>
      <protection locked="0"/>
    </xf>
    <xf numFmtId="0" fontId="4" fillId="4" borderId="15" xfId="0" applyFont="1" applyFill="1" applyBorder="1" applyAlignment="1" applyProtection="1">
      <alignment horizontal="left"/>
      <protection locked="0"/>
    </xf>
    <xf numFmtId="164" fontId="22" fillId="3" borderId="15" xfId="1" applyFont="1" applyFill="1" applyBorder="1" applyAlignment="1" applyProtection="1">
      <alignment horizontal="center"/>
    </xf>
    <xf numFmtId="164" fontId="22" fillId="3" borderId="8" xfId="1" applyFont="1" applyFill="1" applyBorder="1" applyAlignment="1" applyProtection="1">
      <alignment horizontal="center"/>
    </xf>
    <xf numFmtId="164" fontId="21" fillId="3" borderId="7" xfId="1" applyFont="1" applyFill="1" applyBorder="1" applyAlignment="1" applyProtection="1">
      <alignment horizontal="center"/>
    </xf>
    <xf numFmtId="164" fontId="22" fillId="3" borderId="16" xfId="1" applyFont="1" applyFill="1" applyBorder="1" applyAlignment="1" applyProtection="1">
      <alignment horizontal="center"/>
    </xf>
    <xf numFmtId="0" fontId="4" fillId="0" borderId="9" xfId="0" applyFont="1" applyBorder="1" applyAlignment="1" applyProtection="1">
      <alignment horizontal="center"/>
      <protection locked="0"/>
    </xf>
    <xf numFmtId="0" fontId="0" fillId="0" borderId="9" xfId="0" applyBorder="1" applyAlignment="1" applyProtection="1">
      <alignment horizontal="center"/>
      <protection locked="0"/>
    </xf>
    <xf numFmtId="0" fontId="4" fillId="0" borderId="6" xfId="0" applyFont="1" applyBorder="1" applyAlignment="1" applyProtection="1">
      <alignment horizontal="center"/>
      <protection locked="0"/>
    </xf>
    <xf numFmtId="0" fontId="0" fillId="0" borderId="10" xfId="0" applyBorder="1" applyAlignment="1" applyProtection="1">
      <alignment horizontal="center"/>
      <protection locked="0"/>
    </xf>
    <xf numFmtId="0" fontId="20" fillId="0" borderId="0" xfId="0" applyFont="1" applyAlignment="1">
      <alignment horizontal="left" vertical="top" wrapText="1"/>
    </xf>
    <xf numFmtId="0" fontId="7" fillId="0" borderId="0" xfId="0" applyFont="1" applyAlignment="1" applyProtection="1">
      <alignment horizontal="left" vertical="top" wrapText="1"/>
      <protection locked="0"/>
    </xf>
    <xf numFmtId="164" fontId="22" fillId="3" borderId="21" xfId="1" applyFont="1" applyFill="1" applyBorder="1" applyAlignment="1" applyProtection="1">
      <alignment horizontal="center"/>
    </xf>
    <xf numFmtId="164" fontId="22" fillId="3" borderId="15" xfId="1" applyFont="1" applyFill="1" applyBorder="1" applyAlignment="1" applyProtection="1"/>
    <xf numFmtId="164" fontId="22" fillId="3" borderId="8" xfId="1" applyFont="1" applyFill="1" applyBorder="1" applyAlignment="1" applyProtection="1"/>
    <xf numFmtId="1" fontId="8" fillId="4" borderId="23" xfId="1" applyNumberFormat="1" applyFont="1" applyFill="1" applyBorder="1" applyAlignment="1" applyProtection="1">
      <alignment horizontal="center"/>
      <protection locked="0"/>
    </xf>
    <xf numFmtId="1" fontId="8" fillId="4" borderId="15" xfId="1" applyNumberFormat="1" applyFont="1" applyFill="1" applyBorder="1" applyAlignment="1" applyProtection="1">
      <alignment horizontal="center"/>
      <protection locked="0"/>
    </xf>
    <xf numFmtId="0" fontId="5" fillId="4" borderId="21" xfId="0" applyFont="1" applyFill="1" applyBorder="1" applyAlignment="1" applyProtection="1">
      <alignment horizontal="left"/>
      <protection locked="0"/>
    </xf>
    <xf numFmtId="0" fontId="5" fillId="4" borderId="20" xfId="0" applyFont="1" applyFill="1" applyBorder="1" applyAlignment="1" applyProtection="1">
      <alignment horizontal="left" wrapText="1"/>
      <protection locked="0"/>
    </xf>
    <xf numFmtId="0" fontId="5" fillId="4" borderId="6" xfId="0" applyFont="1" applyFill="1" applyBorder="1" applyAlignment="1" applyProtection="1">
      <alignment horizontal="left" wrapText="1"/>
      <protection locked="0"/>
    </xf>
    <xf numFmtId="0" fontId="5" fillId="4" borderId="10" xfId="0" applyFont="1" applyFill="1" applyBorder="1" applyAlignment="1" applyProtection="1">
      <alignment horizontal="left" wrapText="1"/>
      <protection locked="0"/>
    </xf>
    <xf numFmtId="0" fontId="8" fillId="4" borderId="23" xfId="0" applyFont="1" applyFill="1" applyBorder="1" applyAlignment="1" applyProtection="1">
      <alignment horizontal="center"/>
      <protection locked="0"/>
    </xf>
    <xf numFmtId="0" fontId="8" fillId="4" borderId="19" xfId="0" applyFont="1" applyFill="1" applyBorder="1" applyAlignment="1" applyProtection="1">
      <alignment horizontal="center"/>
      <protection locked="0"/>
    </xf>
    <xf numFmtId="164" fontId="8" fillId="4" borderId="23" xfId="1" applyFont="1" applyFill="1" applyBorder="1" applyAlignment="1" applyProtection="1">
      <alignment horizontal="center"/>
      <protection locked="0"/>
    </xf>
    <xf numFmtId="164" fontId="8" fillId="4" borderId="15" xfId="1" applyFont="1" applyFill="1" applyBorder="1" applyAlignment="1" applyProtection="1">
      <alignment horizontal="center"/>
      <protection locked="0"/>
    </xf>
    <xf numFmtId="164" fontId="21" fillId="3" borderId="23" xfId="1" applyFont="1" applyFill="1" applyBorder="1" applyAlignment="1" applyProtection="1">
      <alignment horizontal="center"/>
    </xf>
    <xf numFmtId="164" fontId="21" fillId="3" borderId="15" xfId="1" applyFont="1" applyFill="1" applyBorder="1" applyAlignment="1" applyProtection="1">
      <alignment horizontal="center"/>
    </xf>
    <xf numFmtId="0" fontId="8" fillId="4" borderId="21" xfId="1" applyNumberFormat="1" applyFont="1" applyFill="1" applyBorder="1" applyAlignment="1" applyProtection="1">
      <alignment horizontal="center" vertical="center"/>
      <protection locked="0"/>
    </xf>
    <xf numFmtId="0" fontId="12" fillId="4" borderId="21" xfId="3" applyFill="1" applyBorder="1" applyAlignment="1" applyProtection="1">
      <alignment horizontal="left" wrapText="1"/>
      <protection locked="0"/>
    </xf>
    <xf numFmtId="0" fontId="13" fillId="4" borderId="9" xfId="3" applyFont="1" applyFill="1" applyBorder="1" applyAlignment="1" applyProtection="1">
      <alignment horizontal="left" wrapText="1"/>
      <protection locked="0"/>
    </xf>
    <xf numFmtId="0" fontId="13" fillId="4" borderId="8" xfId="3" applyFont="1" applyFill="1" applyBorder="1" applyAlignment="1" applyProtection="1">
      <alignment horizontal="left" wrapText="1"/>
      <protection locked="0"/>
    </xf>
    <xf numFmtId="1" fontId="5" fillId="4" borderId="21" xfId="0" applyNumberFormat="1" applyFont="1" applyFill="1" applyBorder="1" applyAlignment="1" applyProtection="1">
      <alignment horizontal="left"/>
      <protection locked="0"/>
    </xf>
    <xf numFmtId="1" fontId="5" fillId="4" borderId="9" xfId="0" applyNumberFormat="1" applyFont="1" applyFill="1" applyBorder="1" applyAlignment="1" applyProtection="1">
      <alignment horizontal="left"/>
      <protection locked="0"/>
    </xf>
    <xf numFmtId="1" fontId="5" fillId="4" borderId="8" xfId="0" applyNumberFormat="1" applyFont="1" applyFill="1" applyBorder="1" applyAlignment="1" applyProtection="1">
      <alignment horizontal="left"/>
      <protection locked="0"/>
    </xf>
    <xf numFmtId="49" fontId="5" fillId="4" borderId="21" xfId="0" applyNumberFormat="1" applyFont="1" applyFill="1" applyBorder="1" applyAlignment="1" applyProtection="1">
      <alignment horizontal="left" wrapText="1"/>
      <protection locked="0"/>
    </xf>
    <xf numFmtId="49" fontId="5" fillId="4" borderId="9" xfId="0" applyNumberFormat="1" applyFont="1" applyFill="1" applyBorder="1" applyAlignment="1" applyProtection="1">
      <alignment horizontal="left" wrapText="1"/>
      <protection locked="0"/>
    </xf>
    <xf numFmtId="49" fontId="5" fillId="4" borderId="8" xfId="0" applyNumberFormat="1" applyFont="1" applyFill="1" applyBorder="1" applyAlignment="1" applyProtection="1">
      <alignment horizontal="left" wrapText="1"/>
      <protection locked="0"/>
    </xf>
    <xf numFmtId="0" fontId="8" fillId="4" borderId="21" xfId="0" applyFont="1" applyFill="1" applyBorder="1" applyAlignment="1" applyProtection="1">
      <alignment horizontal="left" wrapText="1"/>
      <protection locked="0"/>
    </xf>
    <xf numFmtId="0" fontId="8" fillId="4" borderId="9" xfId="0" applyFont="1" applyFill="1" applyBorder="1" applyAlignment="1" applyProtection="1">
      <alignment horizontal="left" wrapText="1"/>
      <protection locked="0"/>
    </xf>
    <xf numFmtId="0" fontId="8" fillId="4" borderId="8" xfId="0" applyFont="1" applyFill="1" applyBorder="1" applyAlignment="1" applyProtection="1">
      <alignment horizontal="left" wrapText="1"/>
      <protection locked="0"/>
    </xf>
    <xf numFmtId="0" fontId="8" fillId="4" borderId="26" xfId="0" applyFont="1" applyFill="1" applyBorder="1" applyAlignment="1" applyProtection="1">
      <alignment horizontal="left" wrapText="1"/>
      <protection locked="0"/>
    </xf>
    <xf numFmtId="0" fontId="8" fillId="4" borderId="27" xfId="0" applyFont="1" applyFill="1" applyBorder="1" applyAlignment="1" applyProtection="1">
      <alignment horizontal="left" wrapText="1"/>
      <protection locked="0"/>
    </xf>
    <xf numFmtId="0" fontId="8" fillId="4" borderId="28" xfId="0" applyFont="1" applyFill="1" applyBorder="1" applyAlignment="1" applyProtection="1">
      <alignment horizontal="left" wrapText="1"/>
      <protection locked="0"/>
    </xf>
    <xf numFmtId="0" fontId="3" fillId="4" borderId="15" xfId="0" applyFont="1" applyFill="1" applyBorder="1" applyAlignment="1" applyProtection="1">
      <alignment horizontal="left"/>
      <protection locked="0"/>
    </xf>
    <xf numFmtId="0" fontId="7" fillId="0" borderId="0" xfId="0" applyFont="1" applyAlignment="1">
      <alignment horizontal="left" vertical="top" wrapText="1"/>
    </xf>
  </cellXfs>
  <cellStyles count="4">
    <cellStyle name="Link" xfId="3" builtinId="8"/>
    <cellStyle name="Standard" xfId="0" builtinId="0"/>
    <cellStyle name="Standard_Entwurf Kalkulationsblatt" xfId="2" xr:uid="{00000000-0005-0000-0000-00000200000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310092</xdr:colOff>
      <xdr:row>44</xdr:row>
      <xdr:rowOff>185209</xdr:rowOff>
    </xdr:to>
    <xdr:sp macro="" textlink="">
      <xdr:nvSpPr>
        <xdr:cNvPr id="2" name="Textfeld 1">
          <a:extLst>
            <a:ext uri="{FF2B5EF4-FFF2-40B4-BE49-F238E27FC236}">
              <a16:creationId xmlns:a16="http://schemas.microsoft.com/office/drawing/2014/main" id="{A8E3836C-A8C2-42A1-B5DD-FDBAC94ECFE3}"/>
            </a:ext>
          </a:extLst>
        </xdr:cNvPr>
        <xdr:cNvSpPr txBox="1"/>
      </xdr:nvSpPr>
      <xdr:spPr>
        <a:xfrm>
          <a:off x="0" y="190500"/>
          <a:ext cx="14026092" cy="837670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200" b="0" i="0" u="none" strike="noStrike" kern="0" cap="none" spc="0" normalizeH="0" baseline="0" noProof="0">
            <a:ln>
              <a:noFill/>
            </a:ln>
            <a:solidFill>
              <a:srgbClr val="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000000"/>
              </a:solidFill>
              <a:effectLst/>
              <a:uLnTx/>
              <a:uFillTx/>
              <a:latin typeface="Arial" panose="020B0604020202020204" pitchFamily="34" charset="0"/>
              <a:ea typeface="+mn-ea"/>
              <a:cs typeface="+mn-cs"/>
            </a:rPr>
            <a:t> </a:t>
          </a:r>
          <a:r>
            <a:rPr kumimoji="0" lang="de-DE" sz="1100" b="1" i="0" u="none" strike="noStrike" kern="0" cap="none" spc="0" normalizeH="0" baseline="0" noProof="0">
              <a:ln>
                <a:noFill/>
              </a:ln>
              <a:solidFill>
                <a:srgbClr val="000000"/>
              </a:solidFill>
              <a:effectLst/>
              <a:uLnTx/>
              <a:uFillTx/>
              <a:latin typeface="Arial" panose="020B0604020202020204" pitchFamily="34" charset="0"/>
              <a:ea typeface="+mn-ea"/>
              <a:cs typeface="+mn-cs"/>
            </a:rPr>
            <a:t>Beschluss der Pflegesatzkommission SGB XI stationär vom 10.09.2019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t>1. Die PSK stimmt Folgendem zu: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t>A. Refinanzierung der vom AFBW festgesetzten Umlagebeträge Gemäß § 12 Abs. 4 PflAFinV setzt der AFBW bis zum 31.10. des Festsetzungsjahres (erstmalig in 2019) den monatlichen Umlagebetrag für das kommende Finanzierungsjahr gegenüber den Pflegeeinrichtungen fest. Dieser Umlagebetrag muss von den Bewohnern/Kurzzeitpflegegästen/Tages- und Nachtgästen der stationären Pflegeeinrichtungen über die Ausbildungszuschläge refinanziert werden. Rechenweg Dauerpflege und Kurzzeitpflege: Festgesetzter monatlicher Umlagebetrag * 12 / (Platzzahl der Einrichtung laut Versorgungsvertrag * 365 * 96,5% Auslastung) = täglich zu bezahlender Ausbildungszuschlag je Bewohner/Kurzzeitpflegegast. Für den teilstationären Bereich werden bei der Berechnung des Ausbildungszuschlags eine Auslastung von 90% und die in der Vergütungsvereinbarung vereinbarten Öff-nungstage pro Jahr (vereinbarte Öffnungstage pro Woche multipliziert mit 52 Wochen) zugrunde gelegt. Dieser so ermittelte Ausbildungszuschlag wird zu der täglichen Ausbildungsumlage nach dem alten System addiert und in einer Summe den Bewohnern/Kurzzeitpflegegästen/Tages- und Nachtgästen in Rechnung gestellt. Dies ist nach Aussage des Ministeriums für Soziales und Integration aus ordnungsrechtlicher Sicht möglich. Da es sich gemäß § 82a SGB XI bei dem Ausbildungszuschlag um einen Bestandteil der pflegebedingten Aufwendungen handelt, wird dieser bis zur Höhe des Leistungsbetrags des jeweiligen Pflegegrads von den Pflegekassen refinanziert und ist getrennt auszuweisen. In der Konsequenz ergibt sich ein einrichtungsindividueller vom Bewohner/Kurzzeitpflegegast/Tages- und Nachtgast zu zahlender Ausbildungszuschlag.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t>Der AFBW gleicht einen gegebenenfalls entstehenden Differenzbetrag nach § 17 Abs. 1 und 2 PflAFinV innerhalb des nächsten Finanzierungszeitraums durch Anpassung des monatlichen Umlagebetrags der jeweiligen Einrichtung aus.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t>B. Umsetzung in der Pflegesatzvereinbarung Dauerpflege und Kurzzeitpflege </a:t>
          </a:r>
          <a:b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br>
          <a:r>
            <a:rPr kumimoji="0" lang="de-DE" sz="1100" b="0" i="0" u="none" strike="noStrike" kern="0" cap="none" spc="0" normalizeH="0" baseline="0" noProof="0">
              <a:ln>
                <a:noFill/>
              </a:ln>
              <a:solidFill>
                <a:srgbClr val="000000"/>
              </a:solidFill>
              <a:effectLst/>
              <a:uLnTx/>
              <a:uFillTx/>
              <a:latin typeface="Arial" panose="020B0604020202020204" pitchFamily="34" charset="0"/>
              <a:ea typeface="+mn-ea"/>
              <a:cs typeface="+mn-cs"/>
            </a:rPr>
            <a:t>Die Einrichtungen der Dauer- und Kurzzeitpflege teilen der jeweils federführenden Pflegekasse unverzüglich nach Eingang des Umlagebescheids des AFBW die Höhe des vom AFBW festgesetzten Umlagebetrags und die Berechnung des täglichen Aus-bildungszuschlags pro Bewohner und Kurzzeitpflegegast anhand des unter A. beschriebenen Rechenweges mit dem noch zur Verfügung zu stellenden Berechnungstool mit. Die federführende Pflegekasse bestätigt die Berechnung und den an die Bewohner und Kurzzeitpflegegäste ab dem 01.01. des Folgejahres weiter zu berechnenden täglichen Ausbildungszuschlag möglichst innerhalb von 14 Tagen nach Eingang des Berechnungstools. Die Einrichtungen können die Bewohner über den ab dem kommenden Finanzierungsjahr zu bezahlenden täglichen Ausbildungszuschlag bereits ab dem Versand des Berechnungstools an die federführende Pflegekasse entsprechend den Regelungen des WBVG informieren.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Tages- und Nachtpflege </a:t>
          </a:r>
          <a:b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b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Die Einrichtungen der Tages- und Nachtpflege teilen der jeweils federführenden Pfle-gekasse unverzüglich nach Eingang des Umlagebescheids des AFBW die Höhe des vom AFBW festgesetzten Umlagebetrags und die Berechnung des Ausbildungszu-schlags pro Tages- und Nachtgast anhand des unter A. beschriebenen Rechenweges mit dem noch zur Verfügung zu stellenden Berechnungstool mit. Die federführende Pflegekasse bestätigt die Berechnung und die an die Tages- und Nachtgäste ab dem 01.01. des Folgejahres weiter zu berechnende Ausbildungsumlage möglichst innerhalb von 14 Tagen nach Eingang des Berechnungstools. Die Einrichtungen können die Tages- und Nachtgäste über den ab dem kommenden Finanzierungsjahr zu bezahlenden täglichen Ausbildungszuschlag ab dem Versand des Berechnungstools an die feder-führende Pflegekasse entsprechend den Regelungen des WBVG informieren.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In den vollstationären und teilstationären Vergütungsvereinbarungen sowie den Vergütungsvereinbarungen für die Kurzzeitpflege wird § 5 wie folgt geändert: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 5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Refinanzierung der Kosten der Pflegeausbildung </a:t>
          </a:r>
          <a:b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b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a) Altenpflegeausbildungsausgleichsverordnung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Die Pflegeeinrichtung ist berechtigt, zur Finanzierung eines Teils der Ausbildungskosten in der Altenpflege den im entsprechenden Erhebungsjahr (gleich Kalenderjahr) im Bescheid des KVJS über den Ausgleichsbetrag (§ 5 Abs. 2 Altenpflegeaus-bildungsausgleichsverordnung) nachrichtlich ausgewiesenen Betrag je Berechnungstag den Leistungsempfängern zusätzlich in Rechnung zu stellen.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b) Umlageverfahren nach § 28 PflBG und § 12 Abs. 4 PflAFinV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Die Pflegeeinrichtung ist berechtigt, zur Finanzierung eines Teils der Ausbildungskosten den im entsprechenden Finanzierungsjahr (gleich Kalenderjahr) durch die AFBW GmbH festgesetzten Umlagebetrag gemäß § 12 Abs. 4 PflAFinV nach folgendem Rechenweg den Bewohnern/Kurzzeitpflegegästen/Tages- und Nachtgästen zusätzlich in Rechnung zu stellen: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Dauerpflege und Kurzzeitpflege: Festgesetzter monatlicher Umlagebetrag * 12 / (Platzzahl der Einrichtung laut Versorgungsvertrag * 365 * 96,5% Auslastung) = täglich zu bezahlende Ausbildungszuschlag je Bewohner/Kurzzeitpflegegast. </a:t>
          </a:r>
          <a:b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b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Für die teilstationäre Pflege werden eine Auslastung von 90% sowie die in der Ver-gütungsvereinbarung vereinbarten Öffnungstage und somit folgender Rechenweg zugrunde gelegt: </a:t>
          </a: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Durch die AFBW GmbH festgesetzter monatlicher Umlagebetrag * 12 / (Platzzahl der Einrichtung laut Versorgungsvertrag * in der Vergütungsvereinbarung vereinbarte Öffnungstage * 52 Wochen * 90% Auslastung) = zu bezahlender Ausbildungszuschlag je Tages- und Nachtgast. Die federführende Pflegekasse bestätigt der Einrichtung den vom Bewohner/Kurzzeitpflegegast/Tages- und Nachtgast zu zahlenden Ausbildungszuschlag.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mn-cs"/>
            </a:rPr>
            <a:t>2. Die AG wird beauftragt, in weiteren Terminen die Auswirkungen des PflBG auf das Pflegesatzverfahren zu diskutieren und der Pflegesatzkommission hierüber zu berichten.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T12"/>
  <sheetViews>
    <sheetView zoomScale="55" zoomScaleNormal="55" workbookViewId="0">
      <selection activeCell="T23" sqref="T23"/>
    </sheetView>
  </sheetViews>
  <sheetFormatPr baseColWidth="10" defaultRowHeight="15" x14ac:dyDescent="0.25"/>
  <sheetData>
    <row r="1" spans="1:20" ht="31.5" x14ac:dyDescent="0.5">
      <c r="A1" s="65" t="s">
        <v>41</v>
      </c>
    </row>
    <row r="3" spans="1:20" ht="23.25" x14ac:dyDescent="0.35">
      <c r="A3" s="66" t="s">
        <v>42</v>
      </c>
      <c r="B3" s="66"/>
      <c r="C3" s="66"/>
      <c r="D3" s="66"/>
      <c r="E3" s="66"/>
      <c r="F3" s="66"/>
      <c r="G3" s="66"/>
      <c r="H3" s="66"/>
      <c r="I3" s="66"/>
      <c r="J3" s="66"/>
      <c r="K3" s="66"/>
      <c r="L3" s="66"/>
      <c r="M3" s="66"/>
      <c r="N3" s="66"/>
      <c r="O3" s="66"/>
      <c r="P3" s="66"/>
      <c r="Q3" s="66"/>
      <c r="R3" s="67"/>
      <c r="S3" s="67"/>
      <c r="T3" s="67"/>
    </row>
    <row r="4" spans="1:20" ht="23.25" x14ac:dyDescent="0.35">
      <c r="A4" s="66" t="s">
        <v>37</v>
      </c>
      <c r="B4" s="66"/>
      <c r="C4" s="66"/>
      <c r="D4" s="66"/>
      <c r="E4" s="66"/>
      <c r="F4" s="66"/>
      <c r="G4" s="66"/>
      <c r="H4" s="66"/>
      <c r="I4" s="66"/>
      <c r="J4" s="66"/>
      <c r="K4" s="66"/>
      <c r="L4" s="66"/>
      <c r="M4" s="66"/>
      <c r="N4" s="66"/>
      <c r="O4" s="66"/>
      <c r="P4" s="66"/>
      <c r="Q4" s="66"/>
      <c r="R4" s="67"/>
      <c r="S4" s="67"/>
      <c r="T4" s="67"/>
    </row>
    <row r="5" spans="1:20" ht="23.25" x14ac:dyDescent="0.35">
      <c r="A5" s="66" t="s">
        <v>38</v>
      </c>
      <c r="B5" s="66"/>
      <c r="C5" s="66"/>
      <c r="D5" s="66"/>
      <c r="E5" s="66"/>
      <c r="F5" s="66"/>
      <c r="G5" s="66"/>
      <c r="H5" s="66"/>
      <c r="I5" s="66"/>
      <c r="J5" s="66"/>
      <c r="K5" s="66"/>
      <c r="L5" s="66"/>
      <c r="M5" s="66"/>
      <c r="N5" s="66"/>
      <c r="O5" s="66"/>
      <c r="P5" s="66"/>
      <c r="Q5" s="66"/>
      <c r="R5" s="67"/>
      <c r="S5" s="67"/>
      <c r="T5" s="67"/>
    </row>
    <row r="6" spans="1:20" ht="23.25" x14ac:dyDescent="0.35">
      <c r="A6" s="66" t="s">
        <v>36</v>
      </c>
      <c r="B6" s="66"/>
      <c r="C6" s="66"/>
      <c r="D6" s="66"/>
      <c r="E6" s="66"/>
      <c r="F6" s="66"/>
      <c r="G6" s="66"/>
      <c r="H6" s="66"/>
      <c r="I6" s="66"/>
      <c r="J6" s="66"/>
      <c r="K6" s="66"/>
      <c r="L6" s="66"/>
      <c r="M6" s="66"/>
      <c r="N6" s="66"/>
      <c r="O6" s="66"/>
      <c r="P6" s="66"/>
      <c r="Q6" s="66"/>
      <c r="R6" s="67"/>
      <c r="S6" s="67"/>
      <c r="T6" s="67"/>
    </row>
    <row r="7" spans="1:20" s="64" customFormat="1" ht="23.25" x14ac:dyDescent="0.35">
      <c r="A7" s="66" t="s">
        <v>43</v>
      </c>
      <c r="B7" s="66"/>
      <c r="C7" s="66"/>
      <c r="D7" s="66"/>
      <c r="E7" s="66"/>
      <c r="F7" s="66"/>
      <c r="G7" s="66"/>
      <c r="H7" s="66"/>
      <c r="I7" s="66"/>
      <c r="J7" s="66"/>
      <c r="K7" s="66"/>
      <c r="L7" s="66"/>
      <c r="M7" s="66"/>
      <c r="N7" s="66"/>
      <c r="O7" s="66"/>
      <c r="P7" s="66"/>
      <c r="Q7" s="66"/>
      <c r="R7" s="67"/>
      <c r="S7" s="67"/>
      <c r="T7" s="67"/>
    </row>
    <row r="8" spans="1:20" s="64" customFormat="1" ht="23.25" x14ac:dyDescent="0.35">
      <c r="A8" s="66" t="s">
        <v>39</v>
      </c>
      <c r="B8" s="66"/>
      <c r="C8" s="66"/>
      <c r="D8" s="66"/>
      <c r="E8" s="66"/>
      <c r="F8" s="66"/>
      <c r="G8" s="66"/>
      <c r="H8" s="66"/>
      <c r="I8" s="66"/>
      <c r="J8" s="66"/>
      <c r="K8" s="66"/>
      <c r="L8" s="66"/>
      <c r="M8" s="66"/>
      <c r="N8" s="66"/>
      <c r="O8" s="66"/>
      <c r="P8" s="66"/>
      <c r="Q8" s="66"/>
      <c r="R8" s="67"/>
      <c r="S8" s="67"/>
      <c r="T8" s="67"/>
    </row>
    <row r="9" spans="1:20" ht="23.25" x14ac:dyDescent="0.35">
      <c r="A9" s="66" t="s">
        <v>49</v>
      </c>
      <c r="B9" s="66"/>
      <c r="C9" s="66"/>
      <c r="D9" s="66"/>
      <c r="E9" s="66"/>
      <c r="F9" s="66"/>
      <c r="G9" s="66"/>
      <c r="H9" s="66"/>
      <c r="I9" s="66"/>
      <c r="J9" s="66"/>
      <c r="K9" s="66"/>
      <c r="L9" s="66"/>
      <c r="M9" s="66"/>
      <c r="N9" s="66"/>
      <c r="O9" s="66"/>
      <c r="P9" s="66"/>
      <c r="Q9" s="66"/>
      <c r="R9" s="67"/>
      <c r="S9" s="67"/>
      <c r="T9" s="67"/>
    </row>
    <row r="10" spans="1:20" ht="23.25" x14ac:dyDescent="0.35">
      <c r="A10" s="69" t="s">
        <v>47</v>
      </c>
      <c r="B10" s="66"/>
      <c r="C10" s="66"/>
      <c r="D10" s="66"/>
      <c r="E10" s="66"/>
      <c r="F10" s="66"/>
      <c r="G10" s="66"/>
      <c r="H10" s="66"/>
      <c r="I10" s="66"/>
      <c r="J10" s="66"/>
      <c r="K10" s="66"/>
      <c r="L10" s="66"/>
      <c r="M10" s="66"/>
      <c r="N10" s="66"/>
      <c r="O10" s="66"/>
      <c r="P10" s="66"/>
      <c r="Q10" s="66"/>
      <c r="R10" s="67"/>
      <c r="S10" s="67"/>
      <c r="T10" s="67"/>
    </row>
    <row r="11" spans="1:20" ht="23.25" x14ac:dyDescent="0.35">
      <c r="A11" s="69" t="s">
        <v>48</v>
      </c>
      <c r="B11" s="66"/>
      <c r="C11" s="66"/>
      <c r="D11" s="66"/>
      <c r="E11" s="66"/>
      <c r="F11" s="66"/>
      <c r="G11" s="66"/>
      <c r="H11" s="66"/>
      <c r="I11" s="66"/>
      <c r="J11" s="66"/>
      <c r="K11" s="66"/>
      <c r="L11" s="66"/>
      <c r="M11" s="66"/>
      <c r="N11" s="66"/>
      <c r="O11" s="66"/>
      <c r="P11" s="66"/>
      <c r="Q11" s="66"/>
      <c r="R11" s="67"/>
      <c r="S11" s="67"/>
      <c r="T11" s="67"/>
    </row>
    <row r="12" spans="1:20" ht="23.25" x14ac:dyDescent="0.35">
      <c r="A12" s="66" t="s">
        <v>40</v>
      </c>
      <c r="B12" s="66"/>
      <c r="C12" s="66"/>
      <c r="D12" s="66"/>
      <c r="E12" s="66"/>
      <c r="F12" s="66"/>
      <c r="G12" s="66"/>
      <c r="H12" s="66"/>
      <c r="I12" s="66"/>
      <c r="J12" s="66"/>
      <c r="K12" s="66"/>
      <c r="L12" s="66"/>
      <c r="M12" s="66"/>
      <c r="N12" s="66"/>
      <c r="O12" s="66"/>
      <c r="P12" s="66"/>
      <c r="Q12" s="66"/>
      <c r="R12" s="67"/>
      <c r="S12" s="67"/>
      <c r="T12" s="67"/>
    </row>
  </sheetData>
  <sheetProtection selectLockedCells="1"/>
  <pageMargins left="0.70866141732283472" right="0.70866141732283472" top="0.78740157480314965" bottom="0.78740157480314965" header="0.31496062992125984" footer="0.31496062992125984"/>
  <pageSetup paperSize="9" scale="54"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
  <sheetViews>
    <sheetView topLeftCell="A28" workbookViewId="0">
      <selection activeCell="A2" sqref="A2"/>
    </sheetView>
  </sheetViews>
  <sheetFormatPr baseColWidth="10" defaultRowHeight="15" x14ac:dyDescent="0.25"/>
  <sheetData/>
  <sheetProtection sheet="1" objects="1" scenarios="1" selectLockedCells="1"/>
  <pageMargins left="0.7" right="0.7" top="0.78740157499999996" bottom="0.78740157499999996" header="0.3" footer="0.3"/>
  <customProperties>
    <customPr name="EpmWorksheetKeyString_GU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20"/>
  <sheetViews>
    <sheetView zoomScale="70" zoomScaleNormal="70" workbookViewId="0">
      <selection activeCell="L4" sqref="L4:O6"/>
    </sheetView>
  </sheetViews>
  <sheetFormatPr baseColWidth="10" defaultColWidth="11.42578125" defaultRowHeight="15" x14ac:dyDescent="0.25"/>
  <cols>
    <col min="1" max="1" width="11.42578125" style="22"/>
    <col min="2" max="2" width="25.42578125" style="22" bestFit="1" customWidth="1"/>
    <col min="3" max="3" width="11.28515625" style="22" customWidth="1"/>
    <col min="4" max="10" width="11.42578125" style="22"/>
    <col min="11" max="11" width="14.7109375" style="22" customWidth="1"/>
    <col min="12" max="16384" width="11.42578125" style="22"/>
  </cols>
  <sheetData>
    <row r="1" spans="1:15" ht="21" thickBot="1" x14ac:dyDescent="0.35">
      <c r="A1" s="13" t="s">
        <v>17</v>
      </c>
      <c r="B1" s="14" t="s">
        <v>16</v>
      </c>
      <c r="C1" s="14"/>
      <c r="D1" s="15"/>
      <c r="E1" s="14"/>
      <c r="F1" s="16"/>
      <c r="G1" s="17"/>
      <c r="H1" s="18"/>
      <c r="I1" s="19"/>
      <c r="J1" s="16"/>
      <c r="K1" s="20"/>
      <c r="L1" s="15"/>
      <c r="M1" s="15"/>
      <c r="N1" s="15"/>
      <c r="O1" s="21"/>
    </row>
    <row r="2" spans="1:15" ht="16.5" thickBot="1" x14ac:dyDescent="0.3">
      <c r="A2" s="23"/>
      <c r="B2" s="24"/>
      <c r="C2" s="24"/>
      <c r="D2" s="24"/>
      <c r="E2" s="24"/>
      <c r="F2" s="18"/>
      <c r="G2" s="25"/>
      <c r="H2" s="18"/>
      <c r="I2" s="26" t="s">
        <v>15</v>
      </c>
      <c r="J2" s="27" t="s">
        <v>14</v>
      </c>
      <c r="K2" s="18"/>
      <c r="L2" s="18"/>
      <c r="M2" s="18"/>
      <c r="N2" s="18"/>
      <c r="O2" s="25"/>
    </row>
    <row r="3" spans="1:15" ht="15.75" thickBot="1" x14ac:dyDescent="0.3">
      <c r="A3" s="26" t="s">
        <v>13</v>
      </c>
      <c r="B3" s="28" t="s">
        <v>12</v>
      </c>
      <c r="C3" s="29"/>
      <c r="D3" s="18"/>
      <c r="E3" s="18"/>
      <c r="F3" s="18"/>
      <c r="G3" s="25"/>
      <c r="H3" s="18"/>
      <c r="I3" s="30"/>
      <c r="J3" s="31"/>
      <c r="K3" s="32"/>
      <c r="L3" s="18"/>
      <c r="M3" s="18"/>
      <c r="N3" s="18"/>
      <c r="O3" s="25"/>
    </row>
    <row r="4" spans="1:15" x14ac:dyDescent="0.25">
      <c r="A4" s="30"/>
      <c r="B4" s="33"/>
      <c r="C4" s="34"/>
      <c r="D4" s="18"/>
      <c r="E4" s="18"/>
      <c r="F4" s="35"/>
      <c r="G4" s="36"/>
      <c r="H4" s="18"/>
      <c r="I4" s="37"/>
      <c r="J4" s="18" t="s">
        <v>11</v>
      </c>
      <c r="K4" s="32"/>
      <c r="L4" s="97"/>
      <c r="M4" s="74"/>
      <c r="N4" s="74"/>
      <c r="O4" s="75"/>
    </row>
    <row r="5" spans="1:15" x14ac:dyDescent="0.25">
      <c r="A5" s="37"/>
      <c r="B5" s="18" t="s">
        <v>10</v>
      </c>
      <c r="C5" s="34"/>
      <c r="D5" s="71"/>
      <c r="E5" s="71"/>
      <c r="F5" s="71"/>
      <c r="G5" s="72"/>
      <c r="H5" s="18"/>
      <c r="I5" s="37"/>
      <c r="J5" s="18" t="s">
        <v>9</v>
      </c>
      <c r="K5" s="34"/>
      <c r="L5" s="98"/>
      <c r="M5" s="74"/>
      <c r="N5" s="74"/>
      <c r="O5" s="75"/>
    </row>
    <row r="6" spans="1:15" x14ac:dyDescent="0.25">
      <c r="A6" s="37"/>
      <c r="B6" s="18" t="s">
        <v>9</v>
      </c>
      <c r="C6" s="34"/>
      <c r="D6" s="71"/>
      <c r="E6" s="71"/>
      <c r="F6" s="71"/>
      <c r="G6" s="72"/>
      <c r="H6" s="18"/>
      <c r="I6" s="37"/>
      <c r="J6" s="18" t="s">
        <v>8</v>
      </c>
      <c r="K6" s="34"/>
      <c r="L6" s="98"/>
      <c r="M6" s="74"/>
      <c r="N6" s="74"/>
      <c r="O6" s="75"/>
    </row>
    <row r="7" spans="1:15" x14ac:dyDescent="0.25">
      <c r="A7" s="37"/>
      <c r="B7" s="18" t="s">
        <v>8</v>
      </c>
      <c r="C7" s="34"/>
      <c r="D7" s="71"/>
      <c r="E7" s="71"/>
      <c r="F7" s="71"/>
      <c r="G7" s="72"/>
      <c r="H7" s="18"/>
      <c r="I7" s="37"/>
      <c r="J7" s="38" t="s">
        <v>29</v>
      </c>
      <c r="K7" s="34"/>
      <c r="L7" s="73"/>
      <c r="M7" s="74"/>
      <c r="N7" s="74"/>
      <c r="O7" s="75"/>
    </row>
    <row r="8" spans="1:15" x14ac:dyDescent="0.25">
      <c r="A8" s="37"/>
      <c r="B8" s="38" t="s">
        <v>29</v>
      </c>
      <c r="C8" s="34"/>
      <c r="D8" s="80"/>
      <c r="E8" s="80"/>
      <c r="F8" s="80"/>
      <c r="G8" s="81"/>
      <c r="H8" s="18"/>
      <c r="I8" s="37"/>
      <c r="J8" s="18" t="s">
        <v>7</v>
      </c>
      <c r="K8" s="34"/>
      <c r="L8" s="82"/>
      <c r="M8" s="74"/>
      <c r="N8" s="74"/>
      <c r="O8" s="75"/>
    </row>
    <row r="9" spans="1:15" x14ac:dyDescent="0.25">
      <c r="A9" s="37"/>
      <c r="B9" s="18" t="s">
        <v>7</v>
      </c>
      <c r="C9" s="34"/>
      <c r="D9" s="83"/>
      <c r="E9" s="84"/>
      <c r="F9" s="84"/>
      <c r="G9" s="85"/>
      <c r="H9" s="18"/>
      <c r="I9" s="37"/>
      <c r="J9" s="18" t="s">
        <v>5</v>
      </c>
      <c r="K9" s="34"/>
      <c r="L9" s="73"/>
      <c r="M9" s="74"/>
      <c r="N9" s="74"/>
      <c r="O9" s="75"/>
    </row>
    <row r="10" spans="1:15" x14ac:dyDescent="0.25">
      <c r="A10" s="37"/>
      <c r="B10" s="18" t="s">
        <v>6</v>
      </c>
      <c r="C10" s="34"/>
      <c r="D10" s="88"/>
      <c r="E10" s="88"/>
      <c r="F10" s="88"/>
      <c r="G10" s="89"/>
      <c r="H10" s="18"/>
      <c r="I10" s="37"/>
      <c r="J10" s="18" t="s">
        <v>4</v>
      </c>
      <c r="K10" s="18"/>
      <c r="L10" s="90"/>
      <c r="M10" s="91"/>
      <c r="N10" s="91"/>
      <c r="O10" s="92"/>
    </row>
    <row r="11" spans="1:15" x14ac:dyDescent="0.25">
      <c r="A11" s="37"/>
      <c r="B11" s="18" t="s">
        <v>5</v>
      </c>
      <c r="C11" s="34"/>
      <c r="D11" s="76"/>
      <c r="E11" s="76"/>
      <c r="F11" s="76"/>
      <c r="G11" s="77"/>
      <c r="H11" s="18"/>
      <c r="I11" s="39"/>
      <c r="J11" s="18"/>
      <c r="K11" s="18"/>
      <c r="L11" s="18"/>
      <c r="M11" s="18"/>
      <c r="N11" s="18"/>
      <c r="O11" s="25"/>
    </row>
    <row r="12" spans="1:15" x14ac:dyDescent="0.25">
      <c r="A12" s="37"/>
      <c r="B12" s="29" t="s">
        <v>4</v>
      </c>
      <c r="C12" s="18"/>
      <c r="D12" s="73"/>
      <c r="E12" s="86"/>
      <c r="F12" s="86"/>
      <c r="G12" s="87"/>
      <c r="H12" s="18"/>
      <c r="I12" s="37"/>
      <c r="K12" s="18"/>
      <c r="L12" s="18"/>
      <c r="M12" s="18"/>
      <c r="N12" s="18"/>
      <c r="O12" s="25"/>
    </row>
    <row r="13" spans="1:15" x14ac:dyDescent="0.25">
      <c r="A13" s="37"/>
      <c r="B13" s="29"/>
      <c r="C13" s="18"/>
      <c r="D13" s="40"/>
      <c r="E13" s="40"/>
      <c r="F13" s="40"/>
      <c r="G13" s="41"/>
      <c r="H13" s="18"/>
      <c r="I13" s="39"/>
      <c r="J13" s="27" t="s">
        <v>3</v>
      </c>
      <c r="K13" s="18"/>
      <c r="L13" s="18"/>
      <c r="M13" s="18"/>
      <c r="N13" s="18"/>
      <c r="O13" s="25"/>
    </row>
    <row r="14" spans="1:15" x14ac:dyDescent="0.25">
      <c r="A14" s="37"/>
      <c r="B14" s="29" t="s">
        <v>26</v>
      </c>
      <c r="C14" s="29"/>
      <c r="D14" s="93"/>
      <c r="E14" s="93"/>
      <c r="F14" s="40"/>
      <c r="G14" s="41"/>
      <c r="H14" s="18"/>
      <c r="I14" s="39"/>
      <c r="J14" s="42"/>
      <c r="K14" s="18" t="s">
        <v>2</v>
      </c>
      <c r="L14" s="43"/>
      <c r="M14" s="18" t="s">
        <v>1</v>
      </c>
      <c r="N14" s="18"/>
      <c r="O14" s="25"/>
    </row>
    <row r="15" spans="1:15" ht="57" x14ac:dyDescent="0.25">
      <c r="A15" s="37"/>
      <c r="B15" s="68" t="s">
        <v>45</v>
      </c>
      <c r="C15" s="29"/>
      <c r="D15" s="94"/>
      <c r="E15" s="94"/>
      <c r="F15" s="45"/>
      <c r="G15" s="46"/>
      <c r="H15" s="18"/>
      <c r="I15" s="39"/>
      <c r="N15" s="18"/>
      <c r="O15" s="25"/>
    </row>
    <row r="16" spans="1:15" ht="57" x14ac:dyDescent="0.25">
      <c r="A16" s="37"/>
      <c r="B16" s="68" t="s">
        <v>44</v>
      </c>
      <c r="C16" s="29"/>
      <c r="D16" s="95">
        <v>12</v>
      </c>
      <c r="E16" s="96"/>
      <c r="F16" s="45"/>
      <c r="G16" s="46"/>
      <c r="H16" s="18"/>
      <c r="I16" s="39"/>
      <c r="N16" s="18"/>
      <c r="O16" s="25"/>
    </row>
    <row r="17" spans="1:15" x14ac:dyDescent="0.25">
      <c r="A17" s="37"/>
      <c r="B17" s="44" t="s">
        <v>27</v>
      </c>
      <c r="C17" s="29"/>
      <c r="D17" s="101">
        <f>D15*D16</f>
        <v>0</v>
      </c>
      <c r="E17" s="101"/>
      <c r="F17" s="18"/>
      <c r="G17" s="25"/>
      <c r="H17" s="18"/>
      <c r="I17" s="39"/>
      <c r="J17" s="47" t="s">
        <v>0</v>
      </c>
      <c r="K17" s="18"/>
      <c r="L17" s="78"/>
      <c r="M17" s="74"/>
      <c r="N17" s="79"/>
      <c r="O17" s="25"/>
    </row>
    <row r="18" spans="1:15" x14ac:dyDescent="0.25">
      <c r="A18" s="39"/>
      <c r="D18" s="103" t="s">
        <v>30</v>
      </c>
      <c r="E18" s="104"/>
      <c r="F18" s="105" t="s">
        <v>31</v>
      </c>
      <c r="G18" s="106"/>
      <c r="H18" s="18"/>
      <c r="I18" s="39"/>
      <c r="O18" s="25"/>
    </row>
    <row r="19" spans="1:15" x14ac:dyDescent="0.25">
      <c r="A19" s="39"/>
      <c r="B19" s="18" t="s">
        <v>28</v>
      </c>
      <c r="C19" s="18"/>
      <c r="D19" s="99" t="e">
        <f>ROUND(D17/(D14*(D16*30.42)*96.5%),2)</f>
        <v>#DIV/0!</v>
      </c>
      <c r="E19" s="102"/>
      <c r="F19" s="99" t="e">
        <f>D19*30.42</f>
        <v>#DIV/0!</v>
      </c>
      <c r="G19" s="100"/>
      <c r="H19" s="18"/>
      <c r="I19" s="39"/>
      <c r="J19" s="18"/>
      <c r="K19" s="18"/>
      <c r="L19" s="18"/>
      <c r="M19" s="18"/>
      <c r="N19" s="18"/>
      <c r="O19" s="25"/>
    </row>
    <row r="20" spans="1:15" ht="15.75" thickBot="1" x14ac:dyDescent="0.3">
      <c r="A20" s="48"/>
      <c r="B20" s="49"/>
      <c r="C20" s="49"/>
      <c r="D20" s="49"/>
      <c r="E20" s="49"/>
      <c r="F20" s="49"/>
      <c r="G20" s="50"/>
      <c r="H20" s="18"/>
      <c r="I20" s="48"/>
      <c r="J20" s="49"/>
      <c r="K20" s="49"/>
      <c r="L20" s="49"/>
      <c r="M20" s="49"/>
      <c r="N20" s="49"/>
      <c r="O20" s="50"/>
    </row>
  </sheetData>
  <sheetProtection selectLockedCells="1"/>
  <protectedRanges>
    <protectedRange sqref="L17" name="Bereich5"/>
    <protectedRange sqref="L14" name="Bereich4"/>
    <protectedRange sqref="L4:O10" name="Bereich3"/>
    <protectedRange sqref="E5:G14 D5:D13" name="Bereich1"/>
    <protectedRange sqref="J14" name="Bereich6"/>
    <protectedRange sqref="D14:D17" name="Bereich2"/>
  </protectedRanges>
  <mergeCells count="24">
    <mergeCell ref="F19:G19"/>
    <mergeCell ref="D17:E17"/>
    <mergeCell ref="D19:E19"/>
    <mergeCell ref="D18:E18"/>
    <mergeCell ref="F18:G18"/>
    <mergeCell ref="L4:O4"/>
    <mergeCell ref="D5:G5"/>
    <mergeCell ref="L5:O5"/>
    <mergeCell ref="D6:G6"/>
    <mergeCell ref="L6:O6"/>
    <mergeCell ref="D7:G7"/>
    <mergeCell ref="L7:O7"/>
    <mergeCell ref="D11:G11"/>
    <mergeCell ref="L17:N17"/>
    <mergeCell ref="D8:G8"/>
    <mergeCell ref="L8:O8"/>
    <mergeCell ref="D9:G9"/>
    <mergeCell ref="L9:O9"/>
    <mergeCell ref="D12:G12"/>
    <mergeCell ref="D10:G10"/>
    <mergeCell ref="L10:O10"/>
    <mergeCell ref="D14:E14"/>
    <mergeCell ref="D15:E15"/>
    <mergeCell ref="D16:E16"/>
  </mergeCells>
  <pageMargins left="0.70866141732283472" right="0.70866141732283472" top="0.78740157480314965" bottom="0.78740157480314965" header="0.31496062992125984" footer="0.31496062992125984"/>
  <pageSetup paperSize="9" scale="46"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33"/>
  <sheetViews>
    <sheetView zoomScaleNormal="100" workbookViewId="0">
      <selection activeCell="M24" sqref="M24"/>
    </sheetView>
  </sheetViews>
  <sheetFormatPr baseColWidth="10" defaultRowHeight="15" x14ac:dyDescent="0.25"/>
  <cols>
    <col min="2" max="2" width="12.5703125" bestFit="1" customWidth="1"/>
  </cols>
  <sheetData>
    <row r="1" spans="1:7" x14ac:dyDescent="0.25">
      <c r="A1" s="9"/>
      <c r="B1" s="9"/>
      <c r="C1" s="9"/>
      <c r="D1" s="1" t="s">
        <v>18</v>
      </c>
      <c r="E1" s="9"/>
      <c r="F1" s="9"/>
      <c r="G1" s="9"/>
    </row>
    <row r="2" spans="1:7" x14ac:dyDescent="0.25">
      <c r="A2" s="9"/>
      <c r="B2" s="9"/>
      <c r="C2" s="9"/>
      <c r="D2" s="1" t="s">
        <v>19</v>
      </c>
      <c r="E2" s="9"/>
      <c r="F2" s="9"/>
      <c r="G2" s="9"/>
    </row>
    <row r="3" spans="1:7" x14ac:dyDescent="0.25">
      <c r="A3" s="9"/>
      <c r="B3" s="9"/>
      <c r="C3" s="9"/>
      <c r="D3" s="1" t="s">
        <v>32</v>
      </c>
      <c r="E3" s="9"/>
      <c r="F3" s="9"/>
      <c r="G3" s="9"/>
    </row>
    <row r="4" spans="1:7" x14ac:dyDescent="0.25">
      <c r="A4" s="9"/>
      <c r="B4" s="9"/>
      <c r="C4" s="9"/>
      <c r="D4" s="1" t="s">
        <v>50</v>
      </c>
      <c r="E4" s="9"/>
      <c r="F4" s="9"/>
      <c r="G4" s="9"/>
    </row>
    <row r="5" spans="1:7" ht="15.75" x14ac:dyDescent="0.25">
      <c r="A5" s="2"/>
      <c r="B5" s="2"/>
      <c r="C5" s="2"/>
      <c r="D5" s="3"/>
      <c r="E5" s="2"/>
      <c r="F5" s="2"/>
    </row>
    <row r="6" spans="1:7" x14ac:dyDescent="0.25">
      <c r="D6" s="4" t="s">
        <v>20</v>
      </c>
    </row>
    <row r="7" spans="1:7" x14ac:dyDescent="0.25">
      <c r="D7" s="4"/>
    </row>
    <row r="8" spans="1:7" x14ac:dyDescent="0.25">
      <c r="D8" s="1">
        <f>'Angaben Stat KZP'!L4</f>
        <v>0</v>
      </c>
    </row>
    <row r="9" spans="1:7" x14ac:dyDescent="0.25">
      <c r="D9" s="1">
        <f>'Angaben Stat KZP'!L5</f>
        <v>0</v>
      </c>
    </row>
    <row r="10" spans="1:7" x14ac:dyDescent="0.25">
      <c r="D10" s="1">
        <f>'Angaben Stat KZP'!L6</f>
        <v>0</v>
      </c>
    </row>
    <row r="11" spans="1:7" x14ac:dyDescent="0.25">
      <c r="D11" s="4"/>
    </row>
    <row r="12" spans="1:7" x14ac:dyDescent="0.25">
      <c r="D12" s="4"/>
    </row>
    <row r="13" spans="1:7" x14ac:dyDescent="0.25">
      <c r="D13" s="5" t="s">
        <v>21</v>
      </c>
    </row>
    <row r="14" spans="1:7" x14ac:dyDescent="0.25">
      <c r="D14" s="1"/>
    </row>
    <row r="15" spans="1:7" x14ac:dyDescent="0.25">
      <c r="D15" s="1">
        <f>'Angaben Stat KZP'!D5</f>
        <v>0</v>
      </c>
    </row>
    <row r="16" spans="1:7" x14ac:dyDescent="0.25">
      <c r="D16" s="1">
        <f>'Angaben Stat KZP'!D6</f>
        <v>0</v>
      </c>
    </row>
    <row r="17" spans="1:10" x14ac:dyDescent="0.25">
      <c r="D17" s="1">
        <f>'Angaben Stat KZP'!D7</f>
        <v>0</v>
      </c>
    </row>
    <row r="18" spans="1:10" x14ac:dyDescent="0.25">
      <c r="D18" s="6">
        <f>'Angaben Stat KZP'!D10</f>
        <v>0</v>
      </c>
    </row>
    <row r="19" spans="1:10" x14ac:dyDescent="0.25">
      <c r="J19" t="s">
        <v>34</v>
      </c>
    </row>
    <row r="22" spans="1:10" x14ac:dyDescent="0.25">
      <c r="A22" s="7" t="s">
        <v>35</v>
      </c>
    </row>
    <row r="23" spans="1:10" x14ac:dyDescent="0.25">
      <c r="A23" s="7" t="s">
        <v>51</v>
      </c>
    </row>
    <row r="25" spans="1:10" x14ac:dyDescent="0.25">
      <c r="B25" s="12" t="e">
        <f>'Angaben Stat KZP'!D19</f>
        <v>#DIV/0!</v>
      </c>
      <c r="C25" s="11" t="s">
        <v>22</v>
      </c>
    </row>
    <row r="26" spans="1:10" x14ac:dyDescent="0.25">
      <c r="B26" s="12" t="e">
        <f>'Angaben Stat KZP'!F19</f>
        <v>#DIV/0!</v>
      </c>
      <c r="C26" s="11" t="s">
        <v>23</v>
      </c>
    </row>
    <row r="31" spans="1:10" x14ac:dyDescent="0.25">
      <c r="A31" s="8" t="s">
        <v>33</v>
      </c>
    </row>
    <row r="32" spans="1:10" ht="55.5" customHeight="1" x14ac:dyDescent="0.25">
      <c r="A32" s="108" t="s">
        <v>24</v>
      </c>
      <c r="B32" s="108"/>
      <c r="C32" s="108"/>
      <c r="D32" s="108"/>
      <c r="E32" s="108"/>
    </row>
    <row r="33" spans="1:4" ht="18.75" customHeight="1" x14ac:dyDescent="0.25">
      <c r="A33" s="107" t="s">
        <v>25</v>
      </c>
      <c r="B33" s="107"/>
      <c r="C33" s="107"/>
      <c r="D33" s="107"/>
    </row>
  </sheetData>
  <sheetProtection selectLockedCells="1"/>
  <protectedRanges>
    <protectedRange sqref="D5" name="Bereich1_2"/>
    <protectedRange sqref="A32:C32" name="Bereich2"/>
  </protectedRanges>
  <mergeCells count="2">
    <mergeCell ref="A33:D33"/>
    <mergeCell ref="A32:E32"/>
  </mergeCells>
  <dataValidations count="1">
    <dataValidation type="list" allowBlank="1" showInputMessage="1" showErrorMessage="1" sqref="A32:E32" xr:uid="{00000000-0002-0000-0300-000000000000}">
      <formula1>"Pflegekasse bei der AOK Baden-Württemberg,Verband der Ersatzkassen e.V. (vdek) als Arbeitsgemeinschaft der Pflegekassen der Ersatzkassen vdek-Pflegesatzverhandler/in-, BKK-IKK Arbeitsgemeinschaft Pflegesatzverfahren"</formula1>
    </dataValidation>
  </dataValidations>
  <pageMargins left="0.7" right="0.7" top="0.78740157499999996" bottom="0.78740157499999996"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21"/>
  <sheetViews>
    <sheetView zoomScaleNormal="100" workbookViewId="0">
      <selection activeCell="D14" sqref="D14:E16"/>
    </sheetView>
  </sheetViews>
  <sheetFormatPr baseColWidth="10" defaultColWidth="11.42578125" defaultRowHeight="15" x14ac:dyDescent="0.25"/>
  <cols>
    <col min="1" max="1" width="11.42578125" style="22"/>
    <col min="2" max="2" width="25.42578125" style="22" bestFit="1" customWidth="1"/>
    <col min="3" max="3" width="11.28515625" style="22" customWidth="1"/>
    <col min="4" max="10" width="11.42578125" style="22"/>
    <col min="11" max="11" width="14.7109375" style="22" customWidth="1"/>
    <col min="12" max="16384" width="11.42578125" style="22"/>
  </cols>
  <sheetData>
    <row r="1" spans="1:15" ht="21" thickBot="1" x14ac:dyDescent="0.35">
      <c r="A1" s="13" t="s">
        <v>17</v>
      </c>
      <c r="B1" s="14" t="s">
        <v>16</v>
      </c>
      <c r="C1" s="14"/>
      <c r="D1" s="15"/>
      <c r="E1" s="14"/>
      <c r="F1" s="16"/>
      <c r="G1" s="17"/>
      <c r="H1" s="18"/>
      <c r="I1" s="19"/>
      <c r="J1" s="16"/>
      <c r="K1" s="20"/>
      <c r="L1" s="15"/>
      <c r="M1" s="15"/>
      <c r="N1" s="15"/>
      <c r="O1" s="21"/>
    </row>
    <row r="2" spans="1:15" ht="16.5" thickBot="1" x14ac:dyDescent="0.3">
      <c r="A2" s="23"/>
      <c r="B2" s="24"/>
      <c r="C2" s="24"/>
      <c r="D2" s="24"/>
      <c r="E2" s="24"/>
      <c r="F2" s="18"/>
      <c r="G2" s="25"/>
      <c r="H2" s="18"/>
      <c r="I2" s="26" t="s">
        <v>15</v>
      </c>
      <c r="J2" s="27" t="s">
        <v>14</v>
      </c>
      <c r="K2" s="18"/>
      <c r="L2" s="18"/>
      <c r="M2" s="18"/>
      <c r="N2" s="18"/>
      <c r="O2" s="25"/>
    </row>
    <row r="3" spans="1:15" ht="15.75" thickBot="1" x14ac:dyDescent="0.3">
      <c r="A3" s="26" t="s">
        <v>13</v>
      </c>
      <c r="B3" s="28" t="s">
        <v>12</v>
      </c>
      <c r="C3" s="29"/>
      <c r="D3" s="18"/>
      <c r="E3" s="18"/>
      <c r="F3" s="18"/>
      <c r="G3" s="25"/>
      <c r="H3" s="18"/>
      <c r="I3" s="30"/>
      <c r="J3" s="31"/>
      <c r="K3" s="32"/>
      <c r="L3" s="18"/>
      <c r="M3" s="18"/>
      <c r="N3" s="18"/>
      <c r="O3" s="25"/>
    </row>
    <row r="4" spans="1:15" ht="15.75" thickBot="1" x14ac:dyDescent="0.3">
      <c r="A4" s="30"/>
      <c r="B4" s="33"/>
      <c r="C4" s="34"/>
      <c r="D4" s="18"/>
      <c r="E4" s="18"/>
      <c r="F4" s="35"/>
      <c r="G4" s="36"/>
      <c r="H4" s="18"/>
      <c r="I4" s="37"/>
      <c r="J4" s="18" t="s">
        <v>11</v>
      </c>
      <c r="K4" s="32"/>
      <c r="L4" s="97"/>
      <c r="M4" s="74"/>
      <c r="N4" s="74"/>
      <c r="O4" s="75"/>
    </row>
    <row r="5" spans="1:15" x14ac:dyDescent="0.25">
      <c r="A5" s="37"/>
      <c r="B5" s="18" t="s">
        <v>10</v>
      </c>
      <c r="C5" s="34"/>
      <c r="D5" s="137"/>
      <c r="E5" s="138"/>
      <c r="F5" s="138"/>
      <c r="G5" s="139"/>
      <c r="H5" s="18"/>
      <c r="I5" s="37"/>
      <c r="J5" s="18" t="s">
        <v>9</v>
      </c>
      <c r="K5" s="34"/>
      <c r="L5" s="98"/>
      <c r="M5" s="74"/>
      <c r="N5" s="74"/>
      <c r="O5" s="75"/>
    </row>
    <row r="6" spans="1:15" x14ac:dyDescent="0.25">
      <c r="A6" s="37"/>
      <c r="B6" s="18" t="s">
        <v>9</v>
      </c>
      <c r="C6" s="34"/>
      <c r="D6" s="134"/>
      <c r="E6" s="135"/>
      <c r="F6" s="135"/>
      <c r="G6" s="136"/>
      <c r="H6" s="18"/>
      <c r="I6" s="37"/>
      <c r="J6" s="18" t="s">
        <v>8</v>
      </c>
      <c r="K6" s="34"/>
      <c r="L6" s="140"/>
      <c r="M6" s="74"/>
      <c r="N6" s="74"/>
      <c r="O6" s="75"/>
    </row>
    <row r="7" spans="1:15" x14ac:dyDescent="0.25">
      <c r="A7" s="37"/>
      <c r="B7" s="18" t="s">
        <v>8</v>
      </c>
      <c r="C7" s="34"/>
      <c r="D7" s="134"/>
      <c r="E7" s="135"/>
      <c r="F7" s="135"/>
      <c r="G7" s="136"/>
      <c r="H7" s="18"/>
      <c r="I7" s="37"/>
      <c r="J7" s="38" t="s">
        <v>29</v>
      </c>
      <c r="K7" s="34"/>
      <c r="L7" s="73"/>
      <c r="M7" s="74"/>
      <c r="N7" s="74"/>
      <c r="O7" s="75"/>
    </row>
    <row r="8" spans="1:15" x14ac:dyDescent="0.25">
      <c r="A8" s="37"/>
      <c r="B8" s="38" t="s">
        <v>29</v>
      </c>
      <c r="C8" s="34"/>
      <c r="D8" s="131"/>
      <c r="E8" s="132"/>
      <c r="F8" s="132"/>
      <c r="G8" s="133"/>
      <c r="H8" s="18"/>
      <c r="I8" s="37"/>
      <c r="J8" s="18" t="s">
        <v>7</v>
      </c>
      <c r="K8" s="34"/>
      <c r="L8" s="82"/>
      <c r="M8" s="74"/>
      <c r="N8" s="74"/>
      <c r="O8" s="75"/>
    </row>
    <row r="9" spans="1:15" x14ac:dyDescent="0.25">
      <c r="A9" s="37"/>
      <c r="B9" s="18" t="s">
        <v>7</v>
      </c>
      <c r="C9" s="34"/>
      <c r="D9" s="125"/>
      <c r="E9" s="126"/>
      <c r="F9" s="126"/>
      <c r="G9" s="127"/>
      <c r="H9" s="18"/>
      <c r="I9" s="37"/>
      <c r="J9" s="18" t="s">
        <v>5</v>
      </c>
      <c r="K9" s="34"/>
      <c r="L9" s="73"/>
      <c r="M9" s="74"/>
      <c r="N9" s="74"/>
      <c r="O9" s="75"/>
    </row>
    <row r="10" spans="1:15" x14ac:dyDescent="0.25">
      <c r="A10" s="37"/>
      <c r="B10" s="18" t="s">
        <v>6</v>
      </c>
      <c r="C10" s="34"/>
      <c r="D10" s="128"/>
      <c r="E10" s="129"/>
      <c r="F10" s="129"/>
      <c r="G10" s="130"/>
      <c r="H10" s="18"/>
      <c r="I10" s="37"/>
      <c r="J10" s="18" t="s">
        <v>4</v>
      </c>
      <c r="K10" s="18"/>
      <c r="L10" s="90"/>
      <c r="M10" s="91"/>
      <c r="N10" s="91"/>
      <c r="O10" s="92"/>
    </row>
    <row r="11" spans="1:15" x14ac:dyDescent="0.25">
      <c r="A11" s="37"/>
      <c r="B11" s="18" t="s">
        <v>5</v>
      </c>
      <c r="C11" s="34"/>
      <c r="D11" s="115"/>
      <c r="E11" s="116"/>
      <c r="F11" s="116"/>
      <c r="G11" s="117"/>
      <c r="H11" s="18"/>
      <c r="I11" s="39"/>
      <c r="J11" s="18"/>
      <c r="K11" s="18"/>
      <c r="L11" s="18"/>
      <c r="M11" s="18"/>
      <c r="N11" s="18"/>
      <c r="O11" s="25"/>
    </row>
    <row r="12" spans="1:15" x14ac:dyDescent="0.25">
      <c r="A12" s="37"/>
      <c r="B12" s="29" t="s">
        <v>4</v>
      </c>
      <c r="C12" s="18"/>
      <c r="D12" s="114"/>
      <c r="E12" s="86"/>
      <c r="F12" s="86"/>
      <c r="G12" s="87"/>
      <c r="H12" s="18"/>
      <c r="I12" s="37"/>
      <c r="K12" s="18"/>
      <c r="L12" s="18"/>
      <c r="M12" s="18"/>
      <c r="N12" s="18"/>
      <c r="O12" s="25"/>
    </row>
    <row r="13" spans="1:15" x14ac:dyDescent="0.25">
      <c r="A13" s="37"/>
      <c r="B13" s="29"/>
      <c r="C13" s="18"/>
      <c r="D13" s="51"/>
      <c r="E13" s="52"/>
      <c r="F13" s="51"/>
      <c r="G13" s="53"/>
      <c r="H13" s="18"/>
      <c r="I13" s="39"/>
      <c r="J13" s="27" t="s">
        <v>3</v>
      </c>
      <c r="K13" s="18"/>
      <c r="L13" s="18"/>
      <c r="M13" s="18"/>
      <c r="N13" s="18"/>
      <c r="O13" s="25"/>
    </row>
    <row r="14" spans="1:15" ht="15.6" customHeight="1" x14ac:dyDescent="0.25">
      <c r="A14" s="37"/>
      <c r="B14" s="29" t="s">
        <v>26</v>
      </c>
      <c r="C14" s="29"/>
      <c r="D14" s="118"/>
      <c r="E14" s="119"/>
      <c r="F14" s="54"/>
      <c r="G14" s="41"/>
      <c r="H14" s="18"/>
      <c r="I14" s="39"/>
      <c r="J14" s="55"/>
      <c r="K14" s="18" t="s">
        <v>2</v>
      </c>
      <c r="L14" s="43"/>
      <c r="M14" s="18" t="s">
        <v>1</v>
      </c>
      <c r="N14" s="18"/>
      <c r="O14" s="25"/>
    </row>
    <row r="15" spans="1:15" x14ac:dyDescent="0.25">
      <c r="A15" s="37"/>
      <c r="B15" s="70" t="s">
        <v>46</v>
      </c>
      <c r="C15" s="29"/>
      <c r="D15" s="112"/>
      <c r="E15" s="113"/>
      <c r="F15" s="54"/>
      <c r="G15" s="41"/>
      <c r="H15" s="18"/>
      <c r="I15" s="39"/>
      <c r="J15" s="56"/>
      <c r="K15" s="18"/>
      <c r="L15" s="57"/>
      <c r="M15" s="18"/>
      <c r="N15" s="18"/>
      <c r="O15" s="25"/>
    </row>
    <row r="16" spans="1:15" ht="57" x14ac:dyDescent="0.25">
      <c r="A16" s="37"/>
      <c r="B16" s="68" t="s">
        <v>45</v>
      </c>
      <c r="C16" s="29"/>
      <c r="D16" s="120"/>
      <c r="E16" s="121"/>
      <c r="F16" s="58"/>
      <c r="G16" s="46"/>
      <c r="H16" s="18"/>
      <c r="I16" s="39"/>
      <c r="N16" s="18"/>
      <c r="O16" s="25"/>
    </row>
    <row r="17" spans="1:15" ht="57" x14ac:dyDescent="0.25">
      <c r="A17" s="37"/>
      <c r="B17" s="68" t="s">
        <v>44</v>
      </c>
      <c r="C17" s="29"/>
      <c r="D17" s="124">
        <v>12</v>
      </c>
      <c r="E17" s="96"/>
      <c r="F17" s="58"/>
      <c r="G17" s="46"/>
      <c r="H17" s="18"/>
      <c r="I17" s="39"/>
      <c r="N17" s="18"/>
      <c r="O17" s="25"/>
    </row>
    <row r="18" spans="1:15" x14ac:dyDescent="0.25">
      <c r="A18" s="37"/>
      <c r="B18" s="44" t="s">
        <v>27</v>
      </c>
      <c r="C18" s="29"/>
      <c r="D18" s="122">
        <f>D16*D17</f>
        <v>0</v>
      </c>
      <c r="E18" s="123"/>
      <c r="F18" s="59"/>
      <c r="G18" s="25"/>
      <c r="H18" s="18"/>
      <c r="I18" s="39"/>
      <c r="J18" s="47" t="s">
        <v>0</v>
      </c>
      <c r="K18" s="18"/>
      <c r="L18" s="73"/>
      <c r="M18" s="74"/>
      <c r="N18" s="79"/>
      <c r="O18" s="25"/>
    </row>
    <row r="19" spans="1:15" x14ac:dyDescent="0.25">
      <c r="A19" s="39"/>
      <c r="D19" s="103" t="s">
        <v>30</v>
      </c>
      <c r="E19" s="104"/>
      <c r="F19" s="105" t="s">
        <v>31</v>
      </c>
      <c r="G19" s="106"/>
      <c r="H19" s="18"/>
      <c r="I19" s="39"/>
      <c r="O19" s="25"/>
    </row>
    <row r="20" spans="1:15" x14ac:dyDescent="0.25">
      <c r="A20" s="39"/>
      <c r="B20" s="18" t="s">
        <v>28</v>
      </c>
      <c r="C20" s="18"/>
      <c r="D20" s="109" t="e">
        <f>ROUND(D18/(D14*D15*90%),2)</f>
        <v>#DIV/0!</v>
      </c>
      <c r="E20" s="102"/>
      <c r="F20" s="110" t="e">
        <f>D20*30.42</f>
        <v>#DIV/0!</v>
      </c>
      <c r="G20" s="111"/>
      <c r="H20" s="18"/>
      <c r="I20" s="39"/>
      <c r="J20" s="18"/>
      <c r="K20" s="18"/>
      <c r="L20" s="18"/>
      <c r="M20" s="18"/>
      <c r="N20" s="18"/>
      <c r="O20" s="25"/>
    </row>
    <row r="21" spans="1:15" ht="15.75" thickBot="1" x14ac:dyDescent="0.3">
      <c r="A21" s="48"/>
      <c r="B21" s="49"/>
      <c r="C21" s="49"/>
      <c r="D21" s="60"/>
      <c r="E21" s="61"/>
      <c r="F21" s="62"/>
      <c r="G21" s="63"/>
      <c r="H21" s="18"/>
      <c r="I21" s="48"/>
      <c r="J21" s="49"/>
      <c r="K21" s="49"/>
      <c r="L21" s="49"/>
      <c r="M21" s="49"/>
      <c r="N21" s="49"/>
      <c r="O21" s="50"/>
    </row>
  </sheetData>
  <sheetProtection selectLockedCells="1"/>
  <protectedRanges>
    <protectedRange sqref="L18" name="Bereich5"/>
    <protectedRange sqref="L14:L15" name="Bereich4"/>
    <protectedRange sqref="L4:O10" name="Bereich3"/>
    <protectedRange sqref="E15:G15 D5:D13 E5:G14" name="Bereich1"/>
    <protectedRange sqref="J14:J15" name="Bereich6"/>
    <protectedRange sqref="D15:D18 D14" name="Bereich2"/>
  </protectedRanges>
  <mergeCells count="25">
    <mergeCell ref="D7:G7"/>
    <mergeCell ref="L7:O7"/>
    <mergeCell ref="L4:O4"/>
    <mergeCell ref="D5:G5"/>
    <mergeCell ref="L5:O5"/>
    <mergeCell ref="D6:G6"/>
    <mergeCell ref="L6:O6"/>
    <mergeCell ref="L8:O8"/>
    <mergeCell ref="D9:G9"/>
    <mergeCell ref="L9:O9"/>
    <mergeCell ref="D10:G10"/>
    <mergeCell ref="L10:O10"/>
    <mergeCell ref="D8:G8"/>
    <mergeCell ref="D11:G11"/>
    <mergeCell ref="D14:E14"/>
    <mergeCell ref="D16:E16"/>
    <mergeCell ref="D18:E18"/>
    <mergeCell ref="L18:N18"/>
    <mergeCell ref="D17:E17"/>
    <mergeCell ref="D20:E20"/>
    <mergeCell ref="F20:G20"/>
    <mergeCell ref="D15:E15"/>
    <mergeCell ref="D12:G12"/>
    <mergeCell ref="D19:E19"/>
    <mergeCell ref="F19:G19"/>
  </mergeCells>
  <pageMargins left="0.70866141732283472" right="0.70866141732283472" top="0.78740157480314965" bottom="0.78740157480314965" header="0.31496062992125984" footer="0.31496062992125984"/>
  <pageSetup paperSize="9" scale="46"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33"/>
  <sheetViews>
    <sheetView tabSelected="1" zoomScaleNormal="100" workbookViewId="0">
      <selection activeCell="I14" sqref="I14"/>
    </sheetView>
  </sheetViews>
  <sheetFormatPr baseColWidth="10" defaultRowHeight="15" x14ac:dyDescent="0.25"/>
  <cols>
    <col min="2" max="2" width="12.5703125" bestFit="1" customWidth="1"/>
  </cols>
  <sheetData>
    <row r="1" spans="1:7" x14ac:dyDescent="0.25">
      <c r="A1" s="8"/>
      <c r="B1" s="8"/>
      <c r="C1" s="8"/>
      <c r="D1" s="1" t="s">
        <v>18</v>
      </c>
      <c r="E1" s="8"/>
      <c r="F1" s="8"/>
      <c r="G1" s="8"/>
    </row>
    <row r="2" spans="1:7" x14ac:dyDescent="0.25">
      <c r="A2" s="8"/>
      <c r="B2" s="8"/>
      <c r="C2" s="8"/>
      <c r="D2" s="1" t="s">
        <v>19</v>
      </c>
      <c r="E2" s="8"/>
      <c r="F2" s="8"/>
      <c r="G2" s="8"/>
    </row>
    <row r="3" spans="1:7" x14ac:dyDescent="0.25">
      <c r="A3" s="8"/>
      <c r="B3" s="8"/>
      <c r="C3" s="8"/>
      <c r="D3" s="1" t="s">
        <v>32</v>
      </c>
      <c r="E3" s="8"/>
      <c r="F3" s="8"/>
      <c r="G3" s="8"/>
    </row>
    <row r="4" spans="1:7" x14ac:dyDescent="0.25">
      <c r="A4" s="8"/>
      <c r="B4" s="8"/>
      <c r="C4" s="8"/>
      <c r="D4" s="1" t="s">
        <v>50</v>
      </c>
      <c r="E4" s="8"/>
      <c r="F4" s="8"/>
      <c r="G4" s="8"/>
    </row>
    <row r="5" spans="1:7" ht="15.75" x14ac:dyDescent="0.25">
      <c r="A5" s="2"/>
      <c r="B5" s="2"/>
      <c r="C5" s="2"/>
      <c r="D5" s="3"/>
      <c r="E5" s="2"/>
      <c r="F5" s="2"/>
    </row>
    <row r="6" spans="1:7" x14ac:dyDescent="0.25">
      <c r="D6" s="4" t="s">
        <v>20</v>
      </c>
    </row>
    <row r="7" spans="1:7" x14ac:dyDescent="0.25">
      <c r="D7" s="4"/>
    </row>
    <row r="8" spans="1:7" x14ac:dyDescent="0.25">
      <c r="D8" s="1">
        <f>'Angaben teilstat.'!L4</f>
        <v>0</v>
      </c>
    </row>
    <row r="9" spans="1:7" x14ac:dyDescent="0.25">
      <c r="D9" s="1">
        <f>'Angaben teilstat.'!L5</f>
        <v>0</v>
      </c>
    </row>
    <row r="10" spans="1:7" x14ac:dyDescent="0.25">
      <c r="D10" s="1">
        <f>'Angaben teilstat.'!L6</f>
        <v>0</v>
      </c>
    </row>
    <row r="11" spans="1:7" x14ac:dyDescent="0.25">
      <c r="D11" s="4"/>
    </row>
    <row r="12" spans="1:7" x14ac:dyDescent="0.25">
      <c r="D12" s="4"/>
    </row>
    <row r="13" spans="1:7" x14ac:dyDescent="0.25">
      <c r="D13" s="5" t="s">
        <v>21</v>
      </c>
    </row>
    <row r="14" spans="1:7" x14ac:dyDescent="0.25">
      <c r="D14" s="1"/>
    </row>
    <row r="15" spans="1:7" x14ac:dyDescent="0.25">
      <c r="D15" s="1">
        <f>'Angaben teilstat.'!D5:G5</f>
        <v>0</v>
      </c>
    </row>
    <row r="16" spans="1:7" x14ac:dyDescent="0.25">
      <c r="D16" s="1">
        <f>'Angaben teilstat.'!D6:G6</f>
        <v>0</v>
      </c>
    </row>
    <row r="17" spans="1:10" x14ac:dyDescent="0.25">
      <c r="D17" s="1">
        <f>'Angaben teilstat.'!D7:G7</f>
        <v>0</v>
      </c>
    </row>
    <row r="18" spans="1:10" x14ac:dyDescent="0.25">
      <c r="D18" s="6">
        <f>'Angaben teilstat.'!D10:G10</f>
        <v>0</v>
      </c>
    </row>
    <row r="19" spans="1:10" x14ac:dyDescent="0.25">
      <c r="J19" t="s">
        <v>34</v>
      </c>
    </row>
    <row r="22" spans="1:10" x14ac:dyDescent="0.25">
      <c r="A22" s="7" t="s">
        <v>35</v>
      </c>
    </row>
    <row r="23" spans="1:10" x14ac:dyDescent="0.25">
      <c r="A23" s="7" t="s">
        <v>51</v>
      </c>
    </row>
    <row r="25" spans="1:10" x14ac:dyDescent="0.25">
      <c r="B25" s="10" t="e">
        <f>'Angaben teilstat.'!D20</f>
        <v>#DIV/0!</v>
      </c>
      <c r="C25" s="11" t="s">
        <v>22</v>
      </c>
    </row>
    <row r="26" spans="1:10" x14ac:dyDescent="0.25">
      <c r="B26" s="10" t="e">
        <f>'Angaben teilstat.'!F20</f>
        <v>#DIV/0!</v>
      </c>
      <c r="C26" s="11" t="s">
        <v>23</v>
      </c>
    </row>
    <row r="31" spans="1:10" x14ac:dyDescent="0.25">
      <c r="A31" s="8" t="s">
        <v>33</v>
      </c>
    </row>
    <row r="32" spans="1:10" ht="55.5" customHeight="1" x14ac:dyDescent="0.25">
      <c r="A32" s="141" t="s">
        <v>24</v>
      </c>
      <c r="B32" s="141"/>
      <c r="C32" s="141"/>
      <c r="D32" s="141"/>
      <c r="E32" s="141"/>
    </row>
    <row r="33" spans="1:4" ht="18.75" customHeight="1" x14ac:dyDescent="0.25">
      <c r="A33" s="107" t="s">
        <v>25</v>
      </c>
      <c r="B33" s="107"/>
      <c r="C33" s="107"/>
      <c r="D33" s="107"/>
    </row>
  </sheetData>
  <sheetProtection selectLockedCells="1"/>
  <protectedRanges>
    <protectedRange sqref="D5" name="Bereich1_2"/>
    <protectedRange sqref="A32:C32" name="Bereich2"/>
  </protectedRanges>
  <mergeCells count="2">
    <mergeCell ref="A32:E32"/>
    <mergeCell ref="A33:D33"/>
  </mergeCells>
  <dataValidations count="1">
    <dataValidation type="list" allowBlank="1" showInputMessage="1" showErrorMessage="1" sqref="A32:E32" xr:uid="{00000000-0002-0000-0500-000000000000}">
      <formula1>"Pflegekasse bei der AOK Baden-Württemberg,Verband der Ersatzkassen e.V. (vdek) als Arbeitsgemeinschaft der Pflegekassen der Ersatzkassen vdek-Pflegesatzverhandler/in-, BKK-IKK Arbeitsgemeinschaft Pflegesatzverfahren"</formula1>
    </dataValidation>
  </dataValidations>
  <pageMargins left="0.7" right="0.7" top="0.78740157499999996" bottom="0.78740157499999996" header="0.3" footer="0.3"/>
  <pageSetup paperSize="9"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Ausfüllhinweise</vt:lpstr>
      <vt:lpstr>Beschluss PSK</vt:lpstr>
      <vt:lpstr>Angaben Stat KZP</vt:lpstr>
      <vt:lpstr>Bestätigung Stat KZP</vt:lpstr>
      <vt:lpstr>Angaben teilstat.</vt:lpstr>
      <vt:lpstr>Bestätigung teilstat.</vt:lpstr>
      <vt:lpstr>Ausfüllhinweise!Druckbereich</vt:lpstr>
      <vt:lpstr>'Bestätigung Stat KZP'!Druckbereich</vt:lpstr>
      <vt:lpstr>'Bestätigung teilstat.'!Druckbereich</vt:lpstr>
      <vt:lpstr>Verband_der_Ersatzkassen_e.V.__vdek__als_Arbeitsgemeinschaft_der_Pflegekassen_der_Ersatzkassen_vdek_Pflegesatzverhandler_in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Klink, Michael [BW]</dc:creator>
  <cp:lastModifiedBy>Brosi, Irina</cp:lastModifiedBy>
  <cp:lastPrinted>2019-09-19T11:40:18Z</cp:lastPrinted>
  <dcterms:created xsi:type="dcterms:W3CDTF">2019-09-16T10:26:19Z</dcterms:created>
  <dcterms:modified xsi:type="dcterms:W3CDTF">2022-12-13T09:10:07Z</dcterms:modified>
</cp:coreProperties>
</file>